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2" activeTab="2"/>
  </bookViews>
  <sheets>
    <sheet name="2018" sheetId="1" state="hidden" r:id="rId1"/>
    <sheet name="2019年度绩效自评表（废）" sheetId="2" state="hidden" r:id="rId2"/>
    <sheet name="中央" sheetId="3" r:id="rId3"/>
  </sheets>
  <definedNames/>
  <calcPr fullCalcOnLoad="1"/>
</workbook>
</file>

<file path=xl/sharedStrings.xml><?xml version="1.0" encoding="utf-8"?>
<sst xmlns="http://schemas.openxmlformats.org/spreadsheetml/2006/main" count="329" uniqueCount="226">
  <si>
    <t>附件2</t>
  </si>
  <si>
    <t>中央对地方专项转移支付区域(项目)绩效目标自评表</t>
  </si>
  <si>
    <t>(2018年度)</t>
  </si>
  <si>
    <t>专项(项目)名称</t>
  </si>
  <si>
    <t xml:space="preserve">用}社会福利的彩票公益金支出 </t>
  </si>
  <si>
    <t>负责人及电话</t>
  </si>
  <si>
    <t xml:space="preserve">熊铭 0791-86212575 </t>
  </si>
  <si>
    <t>中央主管架门</t>
  </si>
  <si>
    <t xml:space="preserve">财政部、民政部 </t>
  </si>
  <si>
    <t>地方主管部门</t>
  </si>
  <si>
    <t>江西省财政厅</t>
  </si>
  <si>
    <t xml:space="preserve"> 实施单位 </t>
  </si>
  <si>
    <t xml:space="preserve">江西省民政厅 </t>
  </si>
  <si>
    <t>项目资金(万元)</t>
  </si>
  <si>
    <t>全年预算数(A)</t>
  </si>
  <si>
    <t xml:space="preserve">全年执行数(B) </t>
  </si>
  <si>
    <t xml:space="preserve">执行率(B/A) </t>
  </si>
  <si>
    <t>年度资金总额:</t>
  </si>
  <si>
    <t xml:space="preserve">12999 </t>
  </si>
  <si>
    <t xml:space="preserve">100% </t>
  </si>
  <si>
    <t xml:space="preserve">其中:中央补助 </t>
  </si>
  <si>
    <t xml:space="preserve">地方资金 </t>
  </si>
  <si>
    <t xml:space="preserve"> 其他资金 </t>
  </si>
  <si>
    <t>年院 总体 甘标</t>
  </si>
  <si>
    <t xml:space="preserve">年初设定目标 </t>
  </si>
  <si>
    <t xml:space="preserve">全年实际完成情况 </t>
  </si>
  <si>
    <t>目标1:护理型养老床位古比达到25%。城市居家和社区养
老服务覆盖丰达到30%以上:农村居家和社区养老服务覆孟
聿达到25%以上。
日标2:50%以上的设区市拥有1所民政育属精神病人福利机
构,基本满足特殊闲难精神障码患者集中服务需要,
目标3;康复救治病残狐儿500余人次:新建、改扩建5-7 
个集孤残儿童养护、医疗、城复、教育和特殊技能培训等
服务功能为体的区域性儿童福利机构。
目标4:全谷遭体火化事提升20%以上,公益性公墓节地生
态安辨率达到30%以上。
日标5:购买社会工作服务惠及闲难群众600人次以上,</t>
  </si>
  <si>
    <t xml:space="preserve">基本达到预期目标 </t>
  </si>
  <si>
    <t>一级 指标</t>
  </si>
  <si>
    <t>二级指称</t>
  </si>
  <si>
    <t xml:space="preserve">三级指标 </t>
  </si>
  <si>
    <t xml:space="preserve">年度指标值 </t>
  </si>
  <si>
    <t xml:space="preserve">全年完成值 </t>
  </si>
  <si>
    <t>未完成原因和改进措施</t>
  </si>
  <si>
    <t>数量指标</t>
  </si>
  <si>
    <t xml:space="preserve">指标1:支持养老服务设施建设项目 </t>
  </si>
  <si>
    <t>127个</t>
  </si>
  <si>
    <t>156个</t>
  </si>
  <si>
    <t xml:space="preserve">指标2:支持残疾人福利设施建设项目 </t>
  </si>
  <si>
    <t>11个</t>
  </si>
  <si>
    <t>28个</t>
  </si>
  <si>
    <t>指标3:支持儿童福利设饰建设项目</t>
  </si>
  <si>
    <t>10个</t>
  </si>
  <si>
    <t>14个</t>
  </si>
  <si>
    <t>指标4:支持未成年保护设施建设项目</t>
  </si>
  <si>
    <t>减少数量,集中资助</t>
  </si>
  <si>
    <t>指标5:支持旅非服务设施建设项目</t>
  </si>
  <si>
    <t>29个</t>
  </si>
  <si>
    <t>26个</t>
  </si>
  <si>
    <t>减少数量、集中资曲</t>
  </si>
  <si>
    <t>指标6:救治 术适应维的低残儿童</t>
  </si>
  <si>
    <t xml:space="preserve">500人次 </t>
  </si>
  <si>
    <t xml:space="preserve">730人次 </t>
  </si>
  <si>
    <t>指标7:支持社会工作和支找服务项目</t>
  </si>
  <si>
    <t>15个</t>
  </si>
  <si>
    <t>23个</t>
  </si>
  <si>
    <t>质量指标</t>
  </si>
  <si>
    <t>类项目验收合格率</t>
  </si>
  <si>
    <t>95%以上</t>
  </si>
  <si>
    <t xml:space="preserve">尚处于建设中,未验收 </t>
  </si>
  <si>
    <t xml:space="preserve">面标2:非石针法 项目评估通过率 </t>
  </si>
  <si>
    <t>90%以上</t>
  </si>
  <si>
    <t>60%</t>
  </si>
  <si>
    <t>尚在实施中,未评估</t>
  </si>
  <si>
    <t>时效指标</t>
  </si>
  <si>
    <t>指标</t>
  </si>
  <si>
    <t>1-2年</t>
  </si>
  <si>
    <t xml:space="preserve">80% </t>
  </si>
  <si>
    <t>2018年11月下拨的资金</t>
  </si>
  <si>
    <t>标2:非基础设施类项目实施周期</t>
  </si>
  <si>
    <t>1年</t>
  </si>
  <si>
    <t xml:space="preserve">805 </t>
  </si>
  <si>
    <t>成本指标</t>
  </si>
  <si>
    <t xml:space="preserve">指标1:新建基础设施类项目建设成本 </t>
  </si>
  <si>
    <t xml:space="preserve">2000元/平米 </t>
  </si>
  <si>
    <t xml:space="preserve">指标2:改建基础设施类项目建设成木 </t>
  </si>
  <si>
    <t>1000元/平米</t>
  </si>
  <si>
    <t>100%</t>
  </si>
  <si>
    <t xml:space="preserve">指标3:非基础设施类项目执行成本 </t>
  </si>
  <si>
    <t xml:space="preserve">按财政部门要
求支出 </t>
  </si>
  <si>
    <t>效益 指标</t>
  </si>
  <si>
    <t xml:space="preserve">社会效益  指标 </t>
  </si>
  <si>
    <t xml:space="preserve">指标1:养老院基础性指标管理类合格率 </t>
  </si>
  <si>
    <t xml:space="preserve">905 </t>
  </si>
  <si>
    <t xml:space="preserve">指标2:孔残儿童手术康复成功率 </t>
  </si>
  <si>
    <t xml:space="preserve">指标3:流浪未成年人救助保护率 </t>
  </si>
  <si>
    <t xml:space="preserve">1005 </t>
  </si>
  <si>
    <t>指标4:公益性公幕节地生态安整手</t>
  </si>
  <si>
    <t xml:space="preserve">30% </t>
  </si>
  <si>
    <t>满意 度指</t>
  </si>
  <si>
    <t xml:space="preserve">服务对象 满意度指 </t>
  </si>
  <si>
    <t xml:space="preserve">指标1:服务对象及家属满意率 </t>
  </si>
  <si>
    <t xml:space="preserve">90% </t>
  </si>
  <si>
    <t xml:space="preserve">92% </t>
  </si>
  <si>
    <t>指标2:公众满意度测评</t>
  </si>
  <si>
    <t xml:space="preserve">基本满意 </t>
  </si>
  <si>
    <t>满意</t>
  </si>
  <si>
    <t>说明</t>
  </si>
  <si>
    <t>无</t>
  </si>
  <si>
    <t>计算,注:1.定量指标。资金使用单位填写本地区实际完成数。财政和主管部门汇总时,对绝对值直拔索加计算,相对值按照资金额度加权平均
2.定性相标根据指标完成情况分为:全部或基本达成预期招标、部分达成预期指标并具有一定效果、未达成预期粘标目效果镜差三
档,分别按照100%-80%(含)、80%-60%(含)。60-0%合理填写完成比例,
3.货金使用单位按项甘填报,主管部门和财政部([汇总时按区域绩效日标填根。</t>
  </si>
  <si>
    <t>(2019年度)</t>
  </si>
  <si>
    <t>分值</t>
  </si>
  <si>
    <t>得分</t>
  </si>
  <si>
    <t>目标1:老年人福利类：2019年中央彩票公益金老年人福利类项目6387万元：支持公办养老机构项目42个，共计4117万元；支持城乡居家和社区养老服务设施项目108个，共计2270万元。
2、残疾人福利
2019年中央彩票公益金残疾人福利类项目1834万元，支持残疾人福利项目共有7个：其中“福康工程”项目1个，精神卫生福利机构项目3个，精神障碍社区康复机构项目3个。
3、儿童福利
　　2019年中央彩票公益金儿童福利类项目资金2509万元，其中孤儿助学项目372万元，资助7家儿童福利体系建设项目1001万元，孤儿手术康复“明天计划”项目资金1136万元，用于支持儿童福利事业发展。
4、未成年人救助保护
2019年中央彩票公益金未成年人救助保护项目资金367万元，以儿童保护与发展为核心，主要用于未成年求助中心的建设及未成年人安全教育、社会心理支持、品质助学等服务。贵溪市、余江区、遂川县未、湘东区、都昌县、瑞昌市、渝水区、信丰县、永丰县、鄱阳县8个实施县区。
 5、殡葬服务
2019年中央彩票公益金共安排376万元，支持殡葬设施项目37个：其中安排80万元对6个殡仪馆进行提升改造；安排296万元支持市县城乡公益性公墓建设项目31个。
6、社会公益
2019年中央彩票公益金共安排178万元，支持8个项目，井冈山市、瑞金市、遂川县、西湖区、兴国县、樟树市、都昌县和上饶县各一个，主要用于为困难群体、老年人、困境儿童等弱势群体的心理疏导、关系调适、能力提升，帮助恢复和发展社会功能，增强获得感和幸福感。
7、“三区三州”专项倾斜资金
2019年中央彩票公益金共安排4974万元，其中安排老年人福利项目3484万元；安排支持残疾人福利项目100万元；安排支持儿童福利项目200万元，安排殡葬服务项目1040万元；安排社会公益项目150万元。共70个子项目。
（1）用于老年人福利“三区三州”专项倾斜资金项目3484万元，支持公办养老机构项目26个、共计2854万元，支持城乡居家和社区养老服务设施项目30个、共计630万元。
（2）用于支持残疾人福利“三区三州”专项倾斜资金100万元，共有2个项目，均为精神障碍康复机构项目（井冈山市茨坪镇黄竹坳路社区、万安县韶口乡）。</t>
  </si>
  <si>
    <t>1、老年人福利
2019年中央彩票公益金老年人福利类项目具体有150个子项目，实际使用资金4828万元，全部完成的有70个，62个在建建设（实施中），18个待建。
2、残疾人福利
2019年中央彩票公益金残疾人福利类项目共有7个,实际使用资金157.9万元，3个在建建设（实施中），4个待建。
3、儿童福利
　　2019年中央彩票公益金儿童福利类项目共有9 个，实际使用资金935.75万元，全部完成的有2个，5个在建建设（实施中），2个待建。
4、未成年人救助保护
2019年中央彩票公益金未成年人救助保护项目10个，实际使用资金111.04万元，全部完成的有4个，5个在建建设（实施中），1个待建。
 5、殡葬服务
2019年中央彩票公益金项目37个，实际使用资金256万元，全部完成的有34个，3个在建建设（实施中）。
6、社会公益
2019年中央彩票公益金项目8个，实际使用资金40万元，全部完成的有4个，4个在建建设（实施中），1个待。
7、“三区三州”专项倾斜资金
2019年中央彩票公益金项目70个，实际使用资金560万元，全部完成的有4个，7个在建建设（实施中），59个待建。</t>
  </si>
  <si>
    <t>评分标准</t>
  </si>
  <si>
    <t>产出指标</t>
  </si>
  <si>
    <t>A数量指标(22分）</t>
  </si>
  <si>
    <t xml:space="preserve">A1:支持养老服务设施建设项目 </t>
  </si>
  <si>
    <t>150个</t>
  </si>
  <si>
    <t>70个</t>
  </si>
  <si>
    <t>全部或超额完成得满分。每少完成10%，扣分值10%</t>
  </si>
  <si>
    <t>150个项目中已建成70个、在建62个、未建18个</t>
  </si>
  <si>
    <t xml:space="preserve">A2:支持残疾人福利设施建设项目 </t>
  </si>
  <si>
    <t>7个</t>
  </si>
  <si>
    <t>支持残疾人福利7个项目中 3个项目在建（实施），4个项目尚未未动工</t>
  </si>
  <si>
    <t>A3:支持儿童福利类建设项目</t>
  </si>
  <si>
    <t>9个</t>
  </si>
  <si>
    <t>2个</t>
  </si>
  <si>
    <t>2个完成，7个建设项目已经启动，但均未完工</t>
  </si>
  <si>
    <t>A4:支持未成年人救助保护项目</t>
  </si>
  <si>
    <t>4个</t>
  </si>
  <si>
    <t>5个完成，其他的4 个正在进行，1 个在筹划</t>
  </si>
  <si>
    <t>A5:支持殡葬服务设施建设项目</t>
  </si>
  <si>
    <t>37个</t>
  </si>
  <si>
    <t>34个已经完成，3 个已经开工但未完成</t>
  </si>
  <si>
    <t>A6:社会公益（弱势群体帮扶）项目</t>
  </si>
  <si>
    <t>8个</t>
  </si>
  <si>
    <t>遂川县兴国西湖区瑞金4个完成，另4个未完成</t>
  </si>
  <si>
    <t>A7:支持“三区三州”专项倾斜资金项目</t>
  </si>
  <si>
    <t>（1）老年人福利“三区三州”专项倾斜资金项目56个未实施。（2）1个项目在建（黄竹坳路社区），1个项目未建（韶口乡）。（3）在建1个未建3个。（4）完工2个，在建3 个。（5）完成2 个，未完成1 个。</t>
  </si>
  <si>
    <t>B质量指标</t>
  </si>
  <si>
    <t xml:space="preserve">B1:养老服务设施建设项目完工验收合格率 </t>
  </si>
  <si>
    <t>合格率95%以上得满分。每低于10%，扣分值20%，不计负分。</t>
  </si>
  <si>
    <t xml:space="preserve">B2:残疾人福利设施建设项目 完工验收合格率 </t>
  </si>
  <si>
    <t xml:space="preserve">B3:儿童福利设类建设项目完工验收合格率 </t>
  </si>
  <si>
    <t xml:space="preserve">B4:未成年保护中心建设项目完工验收合格率 </t>
  </si>
  <si>
    <t xml:space="preserve">B5:支持殡葬服务设施建设项目完工验收合格率 </t>
  </si>
  <si>
    <t xml:space="preserve">B6:社会公益（弱势群体帮扶）项目完工验收合规率 </t>
  </si>
  <si>
    <t xml:space="preserve">B7:“三区三州”专项倾斜资金项目完工验收合格率 </t>
  </si>
  <si>
    <t>C时效指标（14分）</t>
  </si>
  <si>
    <t>C1:支持养老服务设施建设项目建设周期（1-2年）</t>
  </si>
  <si>
    <t>在2020年3月前完成年度目标值得满分，按照时间比例及目标建设任务折算现值计算完工比例。完成或超额完成目标值的得满分，未及时完成按百分比扣分值。</t>
  </si>
  <si>
    <t xml:space="preserve">C2:支持残疾人福利设施建设项目建设周期（1-2年） </t>
  </si>
  <si>
    <t>3/7*100%</t>
  </si>
  <si>
    <t>计量标准：1、基础建设类项目（建设周期1-2年）已经完成按100%计算，已经形式但未完工按50%计量，未开工按0。2、非基础建设类项目（实施周期为1 年）按实际完工计，不考虑；3、时间统一截止2020年3月，建设类目标是60%（15个月/24个月=62.5%）</t>
  </si>
  <si>
    <t>C3:支持儿童福利类建设项目建设周期 （1-2年）</t>
  </si>
  <si>
    <t>（2+7*50%）/9*100%</t>
  </si>
  <si>
    <t>C4:支持未成年人救助保护项目建设周期（1-2年）</t>
  </si>
  <si>
    <t>（5+4*50%+0）/10*100%</t>
  </si>
  <si>
    <t>C5:支持殡葬服务设施建设项目建设周期（1-2年）</t>
  </si>
  <si>
    <t>（34+3*50%）/37*100%</t>
  </si>
  <si>
    <t>C6:社会公益（弱势群体帮扶）项目目标周期（1年）</t>
  </si>
  <si>
    <t>4/8*100%</t>
  </si>
  <si>
    <t>C7:支持“三区三州”专项倾斜资金项目建设周期（1-2年）</t>
  </si>
  <si>
    <t>非基础设施类项目实施周期一年，基础设施建设周期二年。</t>
  </si>
  <si>
    <t>D成本指标（8分）</t>
  </si>
  <si>
    <t>D1:成本未超预算</t>
  </si>
  <si>
    <t>按预算执行，不能超支</t>
  </si>
  <si>
    <t>未超支</t>
  </si>
  <si>
    <t>D2:成本支出合规</t>
  </si>
  <si>
    <t>效益指标（20分）</t>
  </si>
  <si>
    <t>E经济效益
指标（4分）</t>
  </si>
  <si>
    <t>E1:新建和改建项目资金投入有利于促进当地经济发展，增加税收和经济收入</t>
  </si>
  <si>
    <t>有利于</t>
  </si>
  <si>
    <t>F社会效益  指标（12分）</t>
  </si>
  <si>
    <t>F1:老年人福利类项目建设支持老年福利机构建设，提高社区养老服务设施覆盖率，健全养老服务体系，促进老年人生活质量提高。</t>
  </si>
  <si>
    <t>能促进</t>
  </si>
  <si>
    <t>达到预期目标</t>
  </si>
  <si>
    <t>F2:儿童福利类和未成年人救助保护项目建设资助受艾滋病影响等困境儿童养育照料和康复安置，为手术适应症的孤儿提供手术矫治和康复，有效保护未成年人救助保护权益，促进健康成长</t>
  </si>
  <si>
    <t>F3:殡葬服务项目建设投入有利于促进移风易俗，节约土地等资源，促进精神文明建设</t>
  </si>
  <si>
    <t>G可持续影响指标（4分）</t>
  </si>
  <si>
    <t>G1:项目建设实施能够有效帮助有特殊困难的人，支持社区服务、社会福利企业和其他社会公益、慈善事业的发展，弥补了当地财力对公益事业投入的不足，为公益事业的可持续发展做出了贡献。</t>
  </si>
  <si>
    <t>能促进公益事业可持续发展</t>
  </si>
  <si>
    <t>满意度指标（10分）</t>
  </si>
  <si>
    <t>H服务对象 满意度指(10分）</t>
  </si>
  <si>
    <t>H1:儿童福利机构满意度</t>
  </si>
  <si>
    <t>≥85%</t>
  </si>
  <si>
    <t>H2:未成年人救助保护中心建设及购买服务项目服务对象抽样满意度</t>
  </si>
  <si>
    <t>H3：养老服务老年人满意率</t>
  </si>
  <si>
    <t>≥95%</t>
  </si>
  <si>
    <t>96%%</t>
  </si>
  <si>
    <t>H4：对殡葬基础设施的满意度</t>
  </si>
  <si>
    <t>≥90%</t>
  </si>
  <si>
    <t>总                                               分</t>
  </si>
  <si>
    <t>2021年用于民政事业的中央福彩公益金项目绩效自评表</t>
  </si>
  <si>
    <t>(2021年)</t>
  </si>
  <si>
    <t xml:space="preserve">用于社会福利的彩票公益金支出 </t>
  </si>
  <si>
    <t>中央主管部门</t>
  </si>
  <si>
    <t>上饶市广丰区民政局</t>
  </si>
  <si>
    <r>
      <t xml:space="preserve"> </t>
    </r>
    <r>
      <rPr>
        <sz val="11"/>
        <rFont val="宋体"/>
        <family val="0"/>
      </rPr>
      <t xml:space="preserve">   </t>
    </r>
    <r>
      <rPr>
        <sz val="11"/>
        <rFont val="宋体"/>
        <family val="0"/>
      </rPr>
      <t xml:space="preserve">地方资金 </t>
    </r>
  </si>
  <si>
    <r>
      <t xml:space="preserve"> </t>
    </r>
    <r>
      <rPr>
        <sz val="11"/>
        <rFont val="宋体"/>
        <family val="0"/>
      </rPr>
      <t xml:space="preserve">  </t>
    </r>
    <r>
      <rPr>
        <sz val="11"/>
        <rFont val="宋体"/>
        <family val="0"/>
      </rPr>
      <t xml:space="preserve"> 其他资金 </t>
    </r>
  </si>
  <si>
    <t>年度
总体
目标</t>
  </si>
  <si>
    <t>开展特殊困难老年人家庭居家适老化改造，强化照护能力；资助考上普通全日制本科、专科的孤儿完成学业，深化惠民绿色文明殡葬改革，加快殡仪馆提升改造，支持开展社会工作和志愿服务项目，带动社会工作专业人才队伍。</t>
  </si>
  <si>
    <t>支持所有县（市、区）特殊困难老年人家庭居家适老化改造，进行了殡仪馆提升改造，提高了孤儿助学、社工服务水平。</t>
  </si>
  <si>
    <t>绩效指标</t>
  </si>
  <si>
    <t>一级指标</t>
  </si>
  <si>
    <t>产出指标（40分）</t>
  </si>
  <si>
    <t>数量指标（40分）</t>
  </si>
  <si>
    <t>社区养老服务设施覆盖率占比</t>
  </si>
  <si>
    <t>≥30%</t>
  </si>
  <si>
    <t xml:space="preserve">孤儿满18周岁就读大学等享受补助比例 </t>
  </si>
  <si>
    <t>支持殡葬服务设施建设（改造）数量</t>
  </si>
  <si>
    <t>1个</t>
  </si>
  <si>
    <t>社会工作和志愿服务项目</t>
  </si>
  <si>
    <t>效益指标
（30分）</t>
  </si>
  <si>
    <t>社会效益  指标（20分）</t>
  </si>
  <si>
    <t>社会工作和志愿服务项目受益人数</t>
  </si>
  <si>
    <t>≥3000人次</t>
  </si>
  <si>
    <t>5000人次</t>
  </si>
  <si>
    <t>回应服务对象的心理、社会服务需求，改善其生活境况</t>
  </si>
  <si>
    <t>效果较为显著</t>
  </si>
  <si>
    <t>可持续发展影响指标（10分）</t>
  </si>
  <si>
    <t>养老院服务质量和养老基本公共服务水平</t>
  </si>
  <si>
    <t>明显提升</t>
  </si>
  <si>
    <t>为城乡居民提供基本殡葬服务水平</t>
  </si>
  <si>
    <t>显著提升</t>
  </si>
  <si>
    <t>满意度指标（20分）</t>
  </si>
  <si>
    <t>服务对象 满意度指标(20分）</t>
  </si>
  <si>
    <t>养老服务老年人满意率</t>
  </si>
  <si>
    <t>孤儿助学服务对象抽样满意度</t>
  </si>
  <si>
    <t>对殡葬基础设施的满意度</t>
  </si>
  <si>
    <t>≥92%</t>
  </si>
  <si>
    <t>对社工服务受助对象抽样调查的满意度</t>
  </si>
  <si>
    <t>总     分</t>
  </si>
  <si>
    <r>
      <t>注：表中指标为2019年版，供参考，三级指标具体以省级和各地财政指标发文中的绩效指标为准,</t>
    </r>
    <r>
      <rPr>
        <b/>
        <sz val="11"/>
        <color indexed="10"/>
        <rFont val="宋体"/>
        <family val="0"/>
      </rPr>
      <t>按国家最新要求，产出指标为50%，效益指标为30%，满意度和预算执行率指标分别为10%，请按此比例设置</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</si>
</sst>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2">
    <font>
      <sz val="11"/>
      <color indexed="8"/>
      <name val="Calibri"/>
      <family val="2"/>
    </font>
    <font>
      <sz val="11"/>
      <name val="宋体"/>
      <family val="0"/>
    </font>
    <font>
      <sz val="11"/>
      <color indexed="8"/>
      <name val="宋体"/>
      <family val="0"/>
    </font>
    <font>
      <b/>
      <sz val="16"/>
      <name val="宋体"/>
      <family val="0"/>
    </font>
    <font>
      <sz val="10"/>
      <name val="宋体"/>
      <family val="0"/>
    </font>
    <font>
      <b/>
      <sz val="11"/>
      <color indexed="8"/>
      <name val="宋体"/>
      <family val="0"/>
    </font>
    <font>
      <b/>
      <sz val="14"/>
      <color indexed="8"/>
      <name val="宋体"/>
      <family val="0"/>
    </font>
    <font>
      <sz val="11"/>
      <color indexed="10"/>
      <name val="宋体"/>
      <family val="0"/>
    </font>
    <font>
      <sz val="10"/>
      <color indexed="8"/>
      <name val="宋体"/>
      <family val="0"/>
    </font>
    <font>
      <sz val="11"/>
      <color indexed="8"/>
      <name val="等线"/>
      <family val="0"/>
    </font>
    <font>
      <b/>
      <sz val="11"/>
      <color indexed="53"/>
      <name val="等线"/>
      <family val="0"/>
    </font>
    <font>
      <u val="single"/>
      <sz val="11"/>
      <color indexed="12"/>
      <name val="等线"/>
      <family val="0"/>
    </font>
    <font>
      <sz val="11"/>
      <color indexed="62"/>
      <name val="等线"/>
      <family val="0"/>
    </font>
    <font>
      <sz val="11"/>
      <color indexed="9"/>
      <name val="等线"/>
      <family val="0"/>
    </font>
    <font>
      <b/>
      <sz val="11"/>
      <color indexed="63"/>
      <name val="等线"/>
      <family val="0"/>
    </font>
    <font>
      <sz val="11"/>
      <color indexed="16"/>
      <name val="等线"/>
      <family val="0"/>
    </font>
    <font>
      <i/>
      <sz val="11"/>
      <color indexed="23"/>
      <name val="等线"/>
      <family val="0"/>
    </font>
    <font>
      <u val="single"/>
      <sz val="11"/>
      <color indexed="20"/>
      <name val="等线"/>
      <family val="0"/>
    </font>
    <font>
      <sz val="12"/>
      <name val="宋体"/>
      <family val="0"/>
    </font>
    <font>
      <b/>
      <sz val="13"/>
      <color indexed="54"/>
      <name val="等线"/>
      <family val="0"/>
    </font>
    <font>
      <b/>
      <sz val="11"/>
      <color indexed="54"/>
      <name val="等线"/>
      <family val="0"/>
    </font>
    <font>
      <sz val="11"/>
      <color indexed="53"/>
      <name val="等线"/>
      <family val="0"/>
    </font>
    <font>
      <b/>
      <sz val="11"/>
      <color indexed="9"/>
      <name val="等线"/>
      <family val="0"/>
    </font>
    <font>
      <b/>
      <sz val="15"/>
      <color indexed="54"/>
      <name val="等线"/>
      <family val="0"/>
    </font>
    <font>
      <sz val="11"/>
      <color indexed="10"/>
      <name val="等线"/>
      <family val="0"/>
    </font>
    <font>
      <sz val="11"/>
      <color indexed="17"/>
      <name val="等线"/>
      <family val="0"/>
    </font>
    <font>
      <sz val="18"/>
      <color indexed="54"/>
      <name val="等线 Light"/>
      <family val="0"/>
    </font>
    <font>
      <sz val="11"/>
      <color indexed="60"/>
      <name val="等线"/>
      <family val="0"/>
    </font>
    <font>
      <b/>
      <sz val="11"/>
      <color indexed="8"/>
      <name val="等线"/>
      <family val="0"/>
    </font>
    <font>
      <b/>
      <sz val="11"/>
      <color indexed="1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1"/>
      <color rgb="FF000000"/>
      <name val="宋体"/>
      <family val="0"/>
    </font>
    <font>
      <sz val="11"/>
      <color rgb="FFFF0000"/>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top style="thin"/>
      <bottom/>
    </border>
    <border>
      <left/>
      <right style="thin"/>
      <top style="thin"/>
      <bottom/>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top/>
      <bottom style="thin"/>
    </border>
    <border>
      <left>
        <color indexed="63"/>
      </left>
      <right>
        <color indexed="63"/>
      </right>
      <top style="thin"/>
      <bottom style="thin"/>
    </border>
  </borders>
  <cellStyleXfs count="66">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0" fillId="9" borderId="0" applyNumberFormat="0" applyBorder="0" applyAlignment="0" applyProtection="0"/>
    <xf numFmtId="0" fontId="35" fillId="0" borderId="5" applyNumberFormat="0" applyFill="0" applyAlignment="0" applyProtection="0"/>
    <xf numFmtId="0" fontId="30"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30" fillId="13" borderId="0" applyNumberFormat="0" applyBorder="0" applyAlignment="0" applyProtection="0"/>
    <xf numFmtId="0" fontId="4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44"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30" fillId="31" borderId="0" applyNumberFormat="0" applyBorder="0" applyAlignment="0" applyProtection="0"/>
    <xf numFmtId="0" fontId="2" fillId="0" borderId="0">
      <alignment vertical="center"/>
      <protection/>
    </xf>
    <xf numFmtId="0" fontId="30" fillId="32" borderId="0" applyNumberFormat="0" applyBorder="0" applyAlignment="0" applyProtection="0"/>
    <xf numFmtId="0" fontId="18" fillId="0" borderId="0">
      <alignment vertical="center"/>
      <protection/>
    </xf>
    <xf numFmtId="0" fontId="18" fillId="0" borderId="0">
      <alignment vertical="center"/>
      <protection/>
    </xf>
  </cellStyleXfs>
  <cellXfs count="71">
    <xf numFmtId="0" fontId="0" fillId="0" borderId="0" xfId="0"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10" fontId="1" fillId="0" borderId="10"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17" xfId="0" applyFont="1" applyFill="1" applyBorder="1" applyAlignment="1" applyProtection="1">
      <alignment horizontal="center" vertical="center" textRotation="255" wrapText="1"/>
      <protection/>
    </xf>
    <xf numFmtId="0" fontId="1" fillId="0" borderId="18" xfId="0" applyFont="1" applyFill="1" applyBorder="1" applyAlignment="1" applyProtection="1">
      <alignment horizontal="center" vertical="center" textRotation="255" wrapText="1"/>
      <protection/>
    </xf>
    <xf numFmtId="0" fontId="1" fillId="0" borderId="17" xfId="0"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9" fontId="1" fillId="0" borderId="10" xfId="0" applyNumberFormat="1" applyFont="1" applyFill="1" applyBorder="1" applyAlignment="1" applyProtection="1">
      <alignment horizontal="center" vertical="center" wrapText="1"/>
      <protection/>
    </xf>
    <xf numFmtId="9" fontId="4" fillId="0" borderId="10" xfId="64" applyNumberFormat="1" applyFont="1" applyFill="1" applyBorder="1" applyAlignment="1">
      <alignment horizontal="center" vertical="center" wrapText="1"/>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textRotation="255" wrapText="1"/>
      <protection/>
    </xf>
    <xf numFmtId="0" fontId="2" fillId="0" borderId="0" xfId="0" applyFont="1" applyFill="1" applyAlignment="1" applyProtection="1">
      <alignment wrapText="1"/>
      <protection/>
    </xf>
    <xf numFmtId="0" fontId="2" fillId="0" borderId="0" xfId="0" applyFont="1" applyFill="1" applyAlignment="1" applyProtection="1">
      <alignment horizontal="center" wrapText="1"/>
      <protection/>
    </xf>
    <xf numFmtId="0" fontId="49" fillId="33" borderId="0" xfId="0" applyFont="1" applyFill="1" applyAlignment="1" applyProtection="1">
      <alignment vertical="center" wrapText="1"/>
      <protection/>
    </xf>
    <xf numFmtId="0" fontId="5" fillId="33" borderId="0" xfId="0" applyFont="1" applyFill="1" applyAlignment="1" applyProtection="1">
      <alignment vertical="center" wrapText="1"/>
      <protection/>
    </xf>
    <xf numFmtId="0" fontId="5" fillId="33" borderId="0" xfId="0" applyFont="1" applyFill="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2"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wrapText="1"/>
      <protection/>
    </xf>
    <xf numFmtId="0" fontId="2" fillId="0" borderId="22" xfId="0" applyFont="1" applyFill="1" applyBorder="1" applyAlignment="1" applyProtection="1">
      <alignment horizontal="center" wrapText="1"/>
      <protection/>
    </xf>
    <xf numFmtId="0" fontId="2"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9" fontId="2" fillId="0" borderId="10"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 fillId="0" borderId="10" xfId="65" applyFont="1" applyFill="1" applyBorder="1" applyAlignment="1">
      <alignment horizontal="center" vertical="center" wrapText="1"/>
      <protection/>
    </xf>
    <xf numFmtId="0" fontId="4" fillId="0" borderId="10" xfId="65" applyFont="1" applyFill="1" applyBorder="1" applyAlignment="1">
      <alignment vertical="center" wrapText="1"/>
      <protection/>
    </xf>
    <xf numFmtId="0" fontId="4" fillId="0" borderId="10" xfId="64" applyFont="1" applyBorder="1" applyAlignment="1">
      <alignment horizontal="center" vertical="center" wrapText="1"/>
      <protection/>
    </xf>
    <xf numFmtId="0" fontId="8" fillId="0" borderId="1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51"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177" fontId="2" fillId="0" borderId="10" xfId="0" applyNumberFormat="1"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58" fontId="2" fillId="0" borderId="0" xfId="0" applyNumberFormat="1" applyFont="1" applyFill="1" applyAlignment="1" applyProtection="1">
      <alignment horizontal="center" vertical="center" wrapText="1"/>
      <protection/>
    </xf>
    <xf numFmtId="177" fontId="8"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177" fontId="50"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 name="常规 2" xfId="64"/>
    <cellStyle name="常规 2 10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workbookViewId="0" topLeftCell="A7">
      <selection activeCell="M7" sqref="M7"/>
    </sheetView>
  </sheetViews>
  <sheetFormatPr defaultColWidth="9.140625" defaultRowHeight="15"/>
  <cols>
    <col min="1" max="4" width="11.421875" style="1" customWidth="1"/>
    <col min="5" max="5" width="19.140625" style="1" customWidth="1"/>
    <col min="6" max="6" width="15.28125" style="1" customWidth="1"/>
    <col min="7" max="8" width="11.421875" style="1" customWidth="1"/>
    <col min="9" max="16384" width="9.00390625" style="1" bestFit="1" customWidth="1"/>
  </cols>
  <sheetData>
    <row r="1" spans="1:8" ht="14.25">
      <c r="A1" s="5" t="s">
        <v>0</v>
      </c>
      <c r="B1" s="5"/>
      <c r="C1" s="5"/>
      <c r="D1" s="5"/>
      <c r="E1" s="5"/>
      <c r="F1" s="5"/>
      <c r="G1" s="5"/>
      <c r="H1" s="5"/>
    </row>
    <row r="2" spans="1:8" ht="17.25">
      <c r="A2" s="39" t="s">
        <v>1</v>
      </c>
      <c r="B2" s="39"/>
      <c r="C2" s="39"/>
      <c r="D2" s="39"/>
      <c r="E2" s="39"/>
      <c r="F2" s="39"/>
      <c r="G2" s="39"/>
      <c r="H2" s="39"/>
    </row>
    <row r="3" spans="1:8" ht="14.25">
      <c r="A3" s="31"/>
      <c r="B3" s="31"/>
      <c r="C3" s="31"/>
      <c r="D3" s="40" t="s">
        <v>2</v>
      </c>
      <c r="E3" s="40"/>
      <c r="F3" s="31"/>
      <c r="G3" s="31"/>
      <c r="H3" s="31"/>
    </row>
    <row r="4" spans="1:8" s="2" customFormat="1" ht="14.25">
      <c r="A4" s="41" t="s">
        <v>3</v>
      </c>
      <c r="B4" s="41"/>
      <c r="C4" s="41"/>
      <c r="D4" s="41" t="s">
        <v>4</v>
      </c>
      <c r="E4" s="41"/>
      <c r="F4" s="41" t="s">
        <v>5</v>
      </c>
      <c r="G4" s="41" t="s">
        <v>6</v>
      </c>
      <c r="H4" s="41"/>
    </row>
    <row r="5" spans="1:8" s="2" customFormat="1" ht="14.25">
      <c r="A5" s="41" t="s">
        <v>7</v>
      </c>
      <c r="B5" s="41"/>
      <c r="C5" s="41"/>
      <c r="D5" s="41" t="s">
        <v>8</v>
      </c>
      <c r="E5" s="41"/>
      <c r="F5" s="41"/>
      <c r="G5" s="41"/>
      <c r="H5" s="41"/>
    </row>
    <row r="6" spans="1:8" s="2" customFormat="1" ht="14.25">
      <c r="A6" s="41" t="s">
        <v>9</v>
      </c>
      <c r="B6" s="41"/>
      <c r="C6" s="41"/>
      <c r="D6" s="41" t="s">
        <v>10</v>
      </c>
      <c r="E6" s="41"/>
      <c r="F6" s="41" t="s">
        <v>11</v>
      </c>
      <c r="G6" s="41" t="s">
        <v>12</v>
      </c>
      <c r="H6" s="41"/>
    </row>
    <row r="7" spans="1:8" s="2" customFormat="1" ht="28.5">
      <c r="A7" s="41" t="s">
        <v>13</v>
      </c>
      <c r="B7" s="41"/>
      <c r="C7" s="41"/>
      <c r="D7" s="41"/>
      <c r="E7" s="41" t="s">
        <v>14</v>
      </c>
      <c r="F7" s="41" t="s">
        <v>15</v>
      </c>
      <c r="G7" s="41"/>
      <c r="H7" s="41" t="s">
        <v>16</v>
      </c>
    </row>
    <row r="8" spans="1:8" s="2" customFormat="1" ht="28.5">
      <c r="A8" s="41"/>
      <c r="B8" s="41"/>
      <c r="C8" s="41"/>
      <c r="D8" s="41" t="s">
        <v>17</v>
      </c>
      <c r="E8" s="41" t="s">
        <v>18</v>
      </c>
      <c r="F8" s="41" t="s">
        <v>18</v>
      </c>
      <c r="G8" s="41"/>
      <c r="H8" s="41" t="s">
        <v>19</v>
      </c>
    </row>
    <row r="9" spans="1:8" s="2" customFormat="1" ht="28.5">
      <c r="A9" s="41"/>
      <c r="B9" s="41"/>
      <c r="C9" s="41"/>
      <c r="D9" s="41" t="s">
        <v>20</v>
      </c>
      <c r="E9" s="41" t="s">
        <v>18</v>
      </c>
      <c r="F9" s="41" t="s">
        <v>18</v>
      </c>
      <c r="G9" s="41"/>
      <c r="H9" s="41" t="s">
        <v>19</v>
      </c>
    </row>
    <row r="10" spans="1:8" s="2" customFormat="1" ht="14.25">
      <c r="A10" s="41"/>
      <c r="B10" s="41"/>
      <c r="C10" s="41"/>
      <c r="D10" s="41" t="s">
        <v>21</v>
      </c>
      <c r="E10" s="41"/>
      <c r="F10" s="41"/>
      <c r="G10" s="41"/>
      <c r="H10" s="41"/>
    </row>
    <row r="11" spans="1:8" s="2" customFormat="1" ht="14.25">
      <c r="A11" s="41"/>
      <c r="B11" s="41"/>
      <c r="C11" s="41"/>
      <c r="D11" s="41" t="s">
        <v>22</v>
      </c>
      <c r="E11" s="41"/>
      <c r="F11" s="41"/>
      <c r="G11" s="41"/>
      <c r="H11" s="41"/>
    </row>
    <row r="12" spans="1:8" s="2" customFormat="1" ht="14.25">
      <c r="A12" s="41" t="s">
        <v>23</v>
      </c>
      <c r="B12" s="41" t="s">
        <v>24</v>
      </c>
      <c r="C12" s="41"/>
      <c r="D12" s="41"/>
      <c r="E12" s="41"/>
      <c r="F12" s="41" t="s">
        <v>25</v>
      </c>
      <c r="G12" s="41"/>
      <c r="H12" s="41"/>
    </row>
    <row r="13" spans="1:8" s="2" customFormat="1" ht="157.5" customHeight="1">
      <c r="A13" s="41"/>
      <c r="B13" s="41" t="s">
        <v>26</v>
      </c>
      <c r="C13" s="41"/>
      <c r="D13" s="41"/>
      <c r="E13" s="41"/>
      <c r="F13" s="41" t="s">
        <v>27</v>
      </c>
      <c r="G13" s="41"/>
      <c r="H13" s="41"/>
    </row>
    <row r="14" spans="1:8" s="2" customFormat="1" ht="28.5">
      <c r="A14" s="41"/>
      <c r="B14" s="41" t="s">
        <v>28</v>
      </c>
      <c r="C14" s="41" t="s">
        <v>29</v>
      </c>
      <c r="D14" s="41" t="s">
        <v>30</v>
      </c>
      <c r="E14" s="41"/>
      <c r="F14" s="41" t="s">
        <v>31</v>
      </c>
      <c r="G14" s="41" t="s">
        <v>32</v>
      </c>
      <c r="H14" s="41" t="s">
        <v>33</v>
      </c>
    </row>
    <row r="15" spans="1:8" s="2" customFormat="1" ht="14.25">
      <c r="A15" s="41"/>
      <c r="B15" s="41"/>
      <c r="C15" s="41" t="s">
        <v>34</v>
      </c>
      <c r="D15" s="41" t="s">
        <v>35</v>
      </c>
      <c r="E15" s="41"/>
      <c r="F15" s="41" t="s">
        <v>36</v>
      </c>
      <c r="G15" s="41" t="s">
        <v>37</v>
      </c>
      <c r="H15" s="41"/>
    </row>
    <row r="16" spans="1:8" s="2" customFormat="1" ht="14.25">
      <c r="A16" s="41"/>
      <c r="B16" s="41"/>
      <c r="C16" s="41"/>
      <c r="D16" s="41" t="s">
        <v>38</v>
      </c>
      <c r="E16" s="41"/>
      <c r="F16" s="41" t="s">
        <v>39</v>
      </c>
      <c r="G16" s="41" t="s">
        <v>40</v>
      </c>
      <c r="H16" s="41"/>
    </row>
    <row r="17" spans="1:8" s="2" customFormat="1" ht="14.25">
      <c r="A17" s="41"/>
      <c r="B17" s="41"/>
      <c r="C17" s="41"/>
      <c r="D17" s="41" t="s">
        <v>41</v>
      </c>
      <c r="E17" s="41"/>
      <c r="F17" s="41" t="s">
        <v>42</v>
      </c>
      <c r="G17" s="41" t="s">
        <v>43</v>
      </c>
      <c r="H17" s="41"/>
    </row>
    <row r="18" spans="1:8" s="2" customFormat="1" ht="28.5">
      <c r="A18" s="41"/>
      <c r="B18" s="41"/>
      <c r="C18" s="41"/>
      <c r="D18" s="41" t="s">
        <v>44</v>
      </c>
      <c r="E18" s="41"/>
      <c r="F18" s="41" t="s">
        <v>39</v>
      </c>
      <c r="G18" s="41" t="s">
        <v>42</v>
      </c>
      <c r="H18" s="41" t="s">
        <v>45</v>
      </c>
    </row>
    <row r="19" spans="1:8" s="2" customFormat="1" ht="28.5">
      <c r="A19" s="41"/>
      <c r="B19" s="41"/>
      <c r="C19" s="41"/>
      <c r="D19" s="41" t="s">
        <v>46</v>
      </c>
      <c r="E19" s="41"/>
      <c r="F19" s="41" t="s">
        <v>47</v>
      </c>
      <c r="G19" s="41" t="s">
        <v>48</v>
      </c>
      <c r="H19" s="41" t="s">
        <v>49</v>
      </c>
    </row>
    <row r="20" spans="1:8" s="2" customFormat="1" ht="14.25">
      <c r="A20" s="41"/>
      <c r="B20" s="41"/>
      <c r="C20" s="41"/>
      <c r="D20" s="41" t="s">
        <v>50</v>
      </c>
      <c r="E20" s="41"/>
      <c r="F20" s="41" t="s">
        <v>51</v>
      </c>
      <c r="G20" s="41" t="s">
        <v>52</v>
      </c>
      <c r="H20" s="41"/>
    </row>
    <row r="21" spans="1:8" s="2" customFormat="1" ht="14.25">
      <c r="A21" s="41"/>
      <c r="B21" s="41"/>
      <c r="C21" s="41"/>
      <c r="D21" s="41" t="s">
        <v>53</v>
      </c>
      <c r="E21" s="41"/>
      <c r="F21" s="41" t="s">
        <v>54</v>
      </c>
      <c r="G21" s="41" t="s">
        <v>55</v>
      </c>
      <c r="H21" s="41"/>
    </row>
    <row r="22" spans="1:8" s="2" customFormat="1" ht="28.5">
      <c r="A22" s="41"/>
      <c r="B22" s="41"/>
      <c r="C22" s="41" t="s">
        <v>56</v>
      </c>
      <c r="D22" s="41" t="s">
        <v>57</v>
      </c>
      <c r="E22" s="41"/>
      <c r="F22" s="41" t="s">
        <v>58</v>
      </c>
      <c r="G22" s="41">
        <v>705</v>
      </c>
      <c r="H22" s="41" t="s">
        <v>59</v>
      </c>
    </row>
    <row r="23" spans="1:8" s="2" customFormat="1" ht="28.5">
      <c r="A23" s="41"/>
      <c r="B23" s="41"/>
      <c r="C23" s="41"/>
      <c r="D23" s="41" t="s">
        <v>60</v>
      </c>
      <c r="E23" s="41"/>
      <c r="F23" s="41" t="s">
        <v>61</v>
      </c>
      <c r="G23" s="41" t="s">
        <v>62</v>
      </c>
      <c r="H23" s="41" t="s">
        <v>63</v>
      </c>
    </row>
    <row r="24" spans="1:8" s="2" customFormat="1" ht="28.5">
      <c r="A24" s="41"/>
      <c r="B24" s="41"/>
      <c r="C24" s="41" t="s">
        <v>64</v>
      </c>
      <c r="D24" s="41" t="s">
        <v>65</v>
      </c>
      <c r="E24" s="41"/>
      <c r="F24" s="41" t="s">
        <v>66</v>
      </c>
      <c r="G24" s="41" t="s">
        <v>67</v>
      </c>
      <c r="H24" s="41" t="s">
        <v>68</v>
      </c>
    </row>
    <row r="25" spans="1:8" s="2" customFormat="1" ht="28.5">
      <c r="A25" s="41"/>
      <c r="B25" s="41"/>
      <c r="C25" s="41"/>
      <c r="D25" s="41" t="s">
        <v>69</v>
      </c>
      <c r="E25" s="41"/>
      <c r="F25" s="41" t="s">
        <v>70</v>
      </c>
      <c r="G25" s="41" t="s">
        <v>71</v>
      </c>
      <c r="H25" s="41" t="s">
        <v>68</v>
      </c>
    </row>
    <row r="26" spans="1:8" s="2" customFormat="1" ht="14.25">
      <c r="A26" s="41"/>
      <c r="B26" s="41"/>
      <c r="C26" s="41" t="s">
        <v>72</v>
      </c>
      <c r="D26" s="41" t="s">
        <v>73</v>
      </c>
      <c r="E26" s="41"/>
      <c r="F26" s="41" t="s">
        <v>74</v>
      </c>
      <c r="G26" s="41" t="s">
        <v>19</v>
      </c>
      <c r="H26" s="41"/>
    </row>
    <row r="27" spans="1:8" s="2" customFormat="1" ht="14.25">
      <c r="A27" s="41"/>
      <c r="B27" s="41"/>
      <c r="C27" s="41"/>
      <c r="D27" s="41" t="s">
        <v>75</v>
      </c>
      <c r="E27" s="41"/>
      <c r="F27" s="41" t="s">
        <v>76</v>
      </c>
      <c r="G27" s="41" t="s">
        <v>77</v>
      </c>
      <c r="H27" s="41"/>
    </row>
    <row r="28" spans="1:8" s="2" customFormat="1" ht="28.5">
      <c r="A28" s="41"/>
      <c r="B28" s="41"/>
      <c r="C28" s="41"/>
      <c r="D28" s="41" t="s">
        <v>78</v>
      </c>
      <c r="E28" s="41"/>
      <c r="F28" s="41" t="s">
        <v>79</v>
      </c>
      <c r="G28" s="41" t="s">
        <v>77</v>
      </c>
      <c r="H28" s="41"/>
    </row>
    <row r="29" spans="1:8" s="2" customFormat="1" ht="14.25">
      <c r="A29" s="41"/>
      <c r="B29" s="41" t="s">
        <v>80</v>
      </c>
      <c r="C29" s="41" t="s">
        <v>81</v>
      </c>
      <c r="D29" s="41" t="s">
        <v>82</v>
      </c>
      <c r="E29" s="41"/>
      <c r="F29" s="41" t="s">
        <v>83</v>
      </c>
      <c r="G29" s="41">
        <v>975</v>
      </c>
      <c r="H29" s="41"/>
    </row>
    <row r="30" spans="1:8" s="2" customFormat="1" ht="14.25">
      <c r="A30" s="41"/>
      <c r="B30" s="41"/>
      <c r="C30" s="41"/>
      <c r="D30" s="41" t="s">
        <v>84</v>
      </c>
      <c r="E30" s="41"/>
      <c r="F30" s="41">
        <v>95</v>
      </c>
      <c r="G30" s="41" t="s">
        <v>77</v>
      </c>
      <c r="H30" s="41"/>
    </row>
    <row r="31" spans="1:8" s="2" customFormat="1" ht="14.25">
      <c r="A31" s="41"/>
      <c r="B31" s="41"/>
      <c r="C31" s="41"/>
      <c r="D31" s="41" t="s">
        <v>85</v>
      </c>
      <c r="E31" s="41"/>
      <c r="F31" s="41" t="s">
        <v>86</v>
      </c>
      <c r="G31" s="41" t="s">
        <v>77</v>
      </c>
      <c r="H31" s="41"/>
    </row>
    <row r="32" spans="1:8" s="2" customFormat="1" ht="14.25">
      <c r="A32" s="41"/>
      <c r="B32" s="41"/>
      <c r="C32" s="41"/>
      <c r="D32" s="41" t="s">
        <v>87</v>
      </c>
      <c r="E32" s="41"/>
      <c r="F32" s="41">
        <v>305</v>
      </c>
      <c r="G32" s="41" t="s">
        <v>88</v>
      </c>
      <c r="H32" s="41"/>
    </row>
    <row r="33" spans="1:8" s="2" customFormat="1" ht="14.25">
      <c r="A33" s="41"/>
      <c r="B33" s="41" t="s">
        <v>89</v>
      </c>
      <c r="C33" s="41" t="s">
        <v>90</v>
      </c>
      <c r="D33" s="41" t="s">
        <v>91</v>
      </c>
      <c r="E33" s="41"/>
      <c r="F33" s="41" t="s">
        <v>92</v>
      </c>
      <c r="G33" s="41" t="s">
        <v>93</v>
      </c>
      <c r="H33" s="41"/>
    </row>
    <row r="34" spans="1:8" s="2" customFormat="1" ht="14.25">
      <c r="A34" s="41"/>
      <c r="B34" s="41"/>
      <c r="C34" s="41"/>
      <c r="D34" s="41" t="s">
        <v>94</v>
      </c>
      <c r="E34" s="41"/>
      <c r="F34" s="41" t="s">
        <v>95</v>
      </c>
      <c r="G34" s="41" t="s">
        <v>96</v>
      </c>
      <c r="H34" s="41"/>
    </row>
    <row r="35" spans="1:8" s="2" customFormat="1" ht="14.25">
      <c r="A35" s="41" t="s">
        <v>97</v>
      </c>
      <c r="B35" s="41" t="s">
        <v>98</v>
      </c>
      <c r="C35" s="41"/>
      <c r="D35" s="41"/>
      <c r="E35" s="41"/>
      <c r="F35" s="41"/>
      <c r="G35" s="41"/>
      <c r="H35" s="41"/>
    </row>
    <row r="36" spans="1:8" ht="14.25">
      <c r="A36" s="31"/>
      <c r="B36" s="31"/>
      <c r="C36" s="31"/>
      <c r="D36" s="31"/>
      <c r="E36" s="31"/>
      <c r="F36" s="31"/>
      <c r="G36" s="31"/>
      <c r="H36" s="31"/>
    </row>
    <row r="37" spans="1:8" ht="14.25">
      <c r="A37" s="31" t="s">
        <v>99</v>
      </c>
      <c r="B37" s="31"/>
      <c r="C37" s="31"/>
      <c r="D37" s="31"/>
      <c r="E37" s="31"/>
      <c r="F37" s="31"/>
      <c r="G37" s="31"/>
      <c r="H37" s="31"/>
    </row>
    <row r="38" spans="1:8" ht="78.75" customHeight="1">
      <c r="A38" s="31"/>
      <c r="B38" s="31"/>
      <c r="C38" s="31"/>
      <c r="D38" s="31"/>
      <c r="E38" s="31"/>
      <c r="F38" s="31"/>
      <c r="G38" s="31"/>
      <c r="H38" s="31"/>
    </row>
    <row r="39" spans="1:8" ht="14.25">
      <c r="A39" s="31"/>
      <c r="B39" s="31"/>
      <c r="C39" s="31"/>
      <c r="D39" s="31"/>
      <c r="E39" s="31"/>
      <c r="F39" s="31"/>
      <c r="G39" s="31"/>
      <c r="H39" s="31"/>
    </row>
    <row r="40" spans="1:8" ht="14.25">
      <c r="A40" s="31"/>
      <c r="B40" s="31"/>
      <c r="C40" s="31"/>
      <c r="D40" s="31"/>
      <c r="E40" s="31"/>
      <c r="F40" s="31"/>
      <c r="G40" s="31"/>
      <c r="H40" s="31"/>
    </row>
  </sheetData>
  <sheetProtection formatCells="0" formatColumns="0" formatRows="0" insertColumns="0" insertRows="0" insertHyperlinks="0" deleteColumns="0" deleteRows="0" sort="0" autoFilter="0" pivotTables="0"/>
  <mergeCells count="54">
    <mergeCell ref="A2:H2"/>
    <mergeCell ref="D3:E3"/>
    <mergeCell ref="A4:C4"/>
    <mergeCell ref="D4:E4"/>
    <mergeCell ref="G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B35:H35"/>
    <mergeCell ref="A12:A13"/>
    <mergeCell ref="A14:A34"/>
    <mergeCell ref="B15:B28"/>
    <mergeCell ref="B29:B32"/>
    <mergeCell ref="B33:B34"/>
    <mergeCell ref="C15:C21"/>
    <mergeCell ref="C22:C23"/>
    <mergeCell ref="C24:C25"/>
    <mergeCell ref="C26:C28"/>
    <mergeCell ref="C29:C32"/>
    <mergeCell ref="C33:C34"/>
    <mergeCell ref="A37:H38"/>
    <mergeCell ref="A7:C11"/>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M52"/>
  <sheetViews>
    <sheetView zoomScaleSheetLayoutView="100" workbookViewId="0" topLeftCell="A19">
      <selection activeCell="B13" sqref="B13:E13"/>
    </sheetView>
  </sheetViews>
  <sheetFormatPr defaultColWidth="9.140625" defaultRowHeight="15"/>
  <cols>
    <col min="1" max="1" width="11.421875" style="1" customWidth="1"/>
    <col min="2" max="2" width="13.28125" style="1" customWidth="1"/>
    <col min="3" max="4" width="11.421875" style="1" customWidth="1"/>
    <col min="5" max="5" width="32.421875" style="1" customWidth="1"/>
    <col min="6" max="6" width="15.28125" style="1" customWidth="1"/>
    <col min="7" max="9" width="11.421875" style="1" customWidth="1"/>
    <col min="10" max="10" width="22.8515625" style="1" customWidth="1"/>
    <col min="11" max="11" width="72.8515625" style="1" customWidth="1"/>
    <col min="12" max="12" width="48.7109375" style="1" customWidth="1"/>
    <col min="13" max="13" width="15.7109375" style="1" customWidth="1"/>
    <col min="14" max="16384" width="9.00390625" style="1" bestFit="1" customWidth="1"/>
  </cols>
  <sheetData>
    <row r="1" spans="1:10" ht="14.25">
      <c r="A1" s="5" t="s">
        <v>0</v>
      </c>
      <c r="B1" s="5"/>
      <c r="C1" s="5"/>
      <c r="D1" s="5"/>
      <c r="E1" s="5"/>
      <c r="F1" s="5"/>
      <c r="G1" s="5"/>
      <c r="H1" s="5"/>
      <c r="I1" s="5"/>
      <c r="J1" s="5"/>
    </row>
    <row r="2" spans="1:10" ht="17.25">
      <c r="A2" s="39" t="s">
        <v>1</v>
      </c>
      <c r="B2" s="39"/>
      <c r="C2" s="39"/>
      <c r="D2" s="39"/>
      <c r="E2" s="39"/>
      <c r="F2" s="39"/>
      <c r="G2" s="39"/>
      <c r="H2" s="39"/>
      <c r="I2" s="39"/>
      <c r="J2" s="39"/>
    </row>
    <row r="3" spans="1:10" ht="14.25">
      <c r="A3" s="31"/>
      <c r="B3" s="31"/>
      <c r="C3" s="31"/>
      <c r="D3" s="40" t="s">
        <v>100</v>
      </c>
      <c r="E3" s="40"/>
      <c r="F3" s="31"/>
      <c r="G3" s="31"/>
      <c r="H3" s="31"/>
      <c r="I3" s="31"/>
      <c r="J3" s="31"/>
    </row>
    <row r="4" spans="1:10" s="2" customFormat="1" ht="14.25">
      <c r="A4" s="41" t="s">
        <v>3</v>
      </c>
      <c r="B4" s="41"/>
      <c r="C4" s="41"/>
      <c r="D4" s="41" t="s">
        <v>4</v>
      </c>
      <c r="E4" s="41"/>
      <c r="F4" s="41" t="s">
        <v>5</v>
      </c>
      <c r="G4" s="41" t="s">
        <v>6</v>
      </c>
      <c r="H4" s="41"/>
      <c r="I4" s="41"/>
      <c r="J4" s="41"/>
    </row>
    <row r="5" spans="1:10" s="2" customFormat="1" ht="14.25">
      <c r="A5" s="41" t="s">
        <v>7</v>
      </c>
      <c r="B5" s="41"/>
      <c r="C5" s="41"/>
      <c r="D5" s="41" t="s">
        <v>8</v>
      </c>
      <c r="E5" s="41"/>
      <c r="F5" s="41"/>
      <c r="G5" s="41"/>
      <c r="H5" s="41"/>
      <c r="I5" s="41"/>
      <c r="J5" s="41"/>
    </row>
    <row r="6" spans="1:10" s="2" customFormat="1" ht="14.25">
      <c r="A6" s="41" t="s">
        <v>9</v>
      </c>
      <c r="B6" s="41"/>
      <c r="C6" s="41"/>
      <c r="D6" s="41" t="s">
        <v>10</v>
      </c>
      <c r="E6" s="41"/>
      <c r="F6" s="41" t="s">
        <v>11</v>
      </c>
      <c r="G6" s="41" t="s">
        <v>12</v>
      </c>
      <c r="H6" s="41"/>
      <c r="I6" s="41"/>
      <c r="J6" s="41"/>
    </row>
    <row r="7" spans="1:10" s="2" customFormat="1" ht="28.5">
      <c r="A7" s="41" t="s">
        <v>13</v>
      </c>
      <c r="B7" s="41"/>
      <c r="C7" s="41"/>
      <c r="D7" s="41"/>
      <c r="E7" s="42" t="s">
        <v>14</v>
      </c>
      <c r="F7" s="42" t="s">
        <v>15</v>
      </c>
      <c r="G7" s="42"/>
      <c r="H7" s="41" t="s">
        <v>16</v>
      </c>
      <c r="I7" s="41" t="s">
        <v>101</v>
      </c>
      <c r="J7" s="41" t="s">
        <v>102</v>
      </c>
    </row>
    <row r="8" spans="1:10" s="2" customFormat="1" ht="28.5">
      <c r="A8" s="41"/>
      <c r="B8" s="41"/>
      <c r="C8" s="41"/>
      <c r="D8" s="42" t="s">
        <v>17</v>
      </c>
      <c r="E8" s="42">
        <v>16625</v>
      </c>
      <c r="F8" s="42">
        <v>6888.69</v>
      </c>
      <c r="G8" s="42"/>
      <c r="H8" s="41" t="s">
        <v>19</v>
      </c>
      <c r="I8" s="41">
        <v>10</v>
      </c>
      <c r="J8" s="63">
        <f>F8/E8*I8</f>
        <v>4.143572932330827</v>
      </c>
    </row>
    <row r="9" spans="1:10" s="2" customFormat="1" ht="28.5">
      <c r="A9" s="41"/>
      <c r="B9" s="41"/>
      <c r="C9" s="41"/>
      <c r="D9" s="42" t="s">
        <v>20</v>
      </c>
      <c r="E9" s="42">
        <v>16625</v>
      </c>
      <c r="F9" s="42">
        <v>6888.69</v>
      </c>
      <c r="G9" s="42"/>
      <c r="H9" s="41" t="s">
        <v>19</v>
      </c>
      <c r="I9" s="41">
        <v>10</v>
      </c>
      <c r="J9" s="63">
        <f>F9/E9*I9</f>
        <v>4.143572932330827</v>
      </c>
    </row>
    <row r="10" spans="1:10" s="2" customFormat="1" ht="14.25">
      <c r="A10" s="41"/>
      <c r="B10" s="41"/>
      <c r="C10" s="41"/>
      <c r="D10" s="41" t="s">
        <v>21</v>
      </c>
      <c r="E10" s="41"/>
      <c r="F10" s="41"/>
      <c r="G10" s="41"/>
      <c r="H10" s="41"/>
      <c r="I10" s="41"/>
      <c r="J10" s="41"/>
    </row>
    <row r="11" spans="1:10" s="2" customFormat="1" ht="14.25">
      <c r="A11" s="41"/>
      <c r="B11" s="41"/>
      <c r="C11" s="41"/>
      <c r="D11" s="41" t="s">
        <v>22</v>
      </c>
      <c r="E11" s="41"/>
      <c r="F11" s="41"/>
      <c r="G11" s="41"/>
      <c r="H11" s="41"/>
      <c r="I11" s="41"/>
      <c r="J11" s="41"/>
    </row>
    <row r="12" spans="1:10" s="2" customFormat="1" ht="14.25">
      <c r="A12" s="41" t="s">
        <v>23</v>
      </c>
      <c r="B12" s="41" t="s">
        <v>24</v>
      </c>
      <c r="C12" s="41"/>
      <c r="D12" s="41"/>
      <c r="E12" s="41"/>
      <c r="F12" s="41" t="s">
        <v>25</v>
      </c>
      <c r="G12" s="41"/>
      <c r="H12" s="41"/>
      <c r="I12" s="41"/>
      <c r="J12" s="41"/>
    </row>
    <row r="13" spans="1:12" s="2" customFormat="1" ht="355.5" customHeight="1">
      <c r="A13" s="41"/>
      <c r="B13" s="43" t="s">
        <v>103</v>
      </c>
      <c r="C13" s="43"/>
      <c r="D13" s="43"/>
      <c r="E13" s="43"/>
      <c r="F13" s="43" t="s">
        <v>104</v>
      </c>
      <c r="G13" s="43"/>
      <c r="H13" s="43"/>
      <c r="I13" s="43"/>
      <c r="J13" s="43"/>
      <c r="L13" s="6"/>
    </row>
    <row r="14" spans="1:11" s="2" customFormat="1" ht="14.25">
      <c r="A14" s="41"/>
      <c r="B14" s="41" t="s">
        <v>28</v>
      </c>
      <c r="C14" s="41" t="s">
        <v>29</v>
      </c>
      <c r="D14" s="41" t="s">
        <v>30</v>
      </c>
      <c r="E14" s="41"/>
      <c r="F14" s="41" t="s">
        <v>31</v>
      </c>
      <c r="G14" s="41" t="s">
        <v>32</v>
      </c>
      <c r="H14" s="41" t="s">
        <v>101</v>
      </c>
      <c r="I14" s="41" t="s">
        <v>102</v>
      </c>
      <c r="J14" s="41" t="s">
        <v>33</v>
      </c>
      <c r="K14" s="2" t="s">
        <v>105</v>
      </c>
    </row>
    <row r="15" spans="1:12" s="2" customFormat="1" ht="34.5" customHeight="1">
      <c r="A15" s="44"/>
      <c r="B15" s="41" t="s">
        <v>106</v>
      </c>
      <c r="C15" s="41" t="s">
        <v>107</v>
      </c>
      <c r="D15" s="41" t="s">
        <v>108</v>
      </c>
      <c r="E15" s="41"/>
      <c r="F15" s="41" t="s">
        <v>109</v>
      </c>
      <c r="G15" s="41" t="s">
        <v>110</v>
      </c>
      <c r="H15" s="45">
        <v>5</v>
      </c>
      <c r="I15" s="63">
        <v>2.33</v>
      </c>
      <c r="J15" s="41"/>
      <c r="K15" s="2" t="s">
        <v>111</v>
      </c>
      <c r="L15" s="6" t="s">
        <v>112</v>
      </c>
    </row>
    <row r="16" spans="1:12" s="2" customFormat="1" ht="30.75" customHeight="1">
      <c r="A16" s="44"/>
      <c r="B16" s="41"/>
      <c r="C16" s="41"/>
      <c r="D16" s="41" t="s">
        <v>113</v>
      </c>
      <c r="E16" s="41"/>
      <c r="F16" s="41" t="s">
        <v>114</v>
      </c>
      <c r="G16" s="41">
        <v>0</v>
      </c>
      <c r="H16" s="45">
        <v>2</v>
      </c>
      <c r="I16" s="63">
        <v>0</v>
      </c>
      <c r="J16" s="41"/>
      <c r="L16" s="6" t="s">
        <v>115</v>
      </c>
    </row>
    <row r="17" spans="1:12" s="2" customFormat="1" ht="21.75" customHeight="1">
      <c r="A17" s="44"/>
      <c r="B17" s="41"/>
      <c r="C17" s="41"/>
      <c r="D17" s="41" t="s">
        <v>116</v>
      </c>
      <c r="E17" s="41"/>
      <c r="F17" s="42" t="s">
        <v>117</v>
      </c>
      <c r="G17" s="41" t="s">
        <v>118</v>
      </c>
      <c r="H17" s="45">
        <v>2</v>
      </c>
      <c r="I17" s="63">
        <v>0.44</v>
      </c>
      <c r="J17" s="41"/>
      <c r="L17" s="6" t="s">
        <v>119</v>
      </c>
    </row>
    <row r="18" spans="1:12" s="2" customFormat="1" ht="40.5" customHeight="1">
      <c r="A18" s="44"/>
      <c r="B18" s="41"/>
      <c r="C18" s="41"/>
      <c r="D18" s="41" t="s">
        <v>120</v>
      </c>
      <c r="E18" s="41"/>
      <c r="F18" s="41" t="s">
        <v>42</v>
      </c>
      <c r="G18" s="41" t="s">
        <v>121</v>
      </c>
      <c r="H18" s="45">
        <v>3</v>
      </c>
      <c r="I18" s="63">
        <v>1.2</v>
      </c>
      <c r="J18" s="41"/>
      <c r="L18" s="6" t="s">
        <v>122</v>
      </c>
    </row>
    <row r="19" spans="1:12" s="2" customFormat="1" ht="24.75" customHeight="1">
      <c r="A19" s="44"/>
      <c r="B19" s="41"/>
      <c r="C19" s="41"/>
      <c r="D19" s="41" t="s">
        <v>123</v>
      </c>
      <c r="E19" s="41"/>
      <c r="F19" s="41" t="s">
        <v>124</v>
      </c>
      <c r="G19" s="41">
        <v>34</v>
      </c>
      <c r="H19" s="45">
        <v>3</v>
      </c>
      <c r="I19" s="63">
        <v>2.76</v>
      </c>
      <c r="J19" s="41"/>
      <c r="L19" s="6" t="s">
        <v>125</v>
      </c>
    </row>
    <row r="20" spans="1:12" s="2" customFormat="1" ht="49.5" customHeight="1">
      <c r="A20" s="44"/>
      <c r="B20" s="41"/>
      <c r="C20" s="41"/>
      <c r="D20" s="41" t="s">
        <v>126</v>
      </c>
      <c r="E20" s="41"/>
      <c r="F20" s="41" t="s">
        <v>127</v>
      </c>
      <c r="G20" s="41" t="s">
        <v>121</v>
      </c>
      <c r="H20" s="45">
        <v>2</v>
      </c>
      <c r="I20" s="63">
        <v>1</v>
      </c>
      <c r="J20" s="41"/>
      <c r="L20" s="6" t="s">
        <v>128</v>
      </c>
    </row>
    <row r="21" spans="1:12" s="2" customFormat="1" ht="84" customHeight="1">
      <c r="A21" s="44"/>
      <c r="B21" s="41"/>
      <c r="C21" s="41"/>
      <c r="D21" s="41" t="s">
        <v>129</v>
      </c>
      <c r="E21" s="41"/>
      <c r="F21" s="41" t="s">
        <v>110</v>
      </c>
      <c r="G21" s="41" t="s">
        <v>121</v>
      </c>
      <c r="H21" s="45">
        <v>5</v>
      </c>
      <c r="I21" s="63">
        <v>0.29</v>
      </c>
      <c r="J21" s="41"/>
      <c r="L21" s="6" t="s">
        <v>130</v>
      </c>
    </row>
    <row r="22" spans="1:12" s="2" customFormat="1" ht="33" customHeight="1">
      <c r="A22" s="44"/>
      <c r="B22" s="41"/>
      <c r="C22" s="41" t="s">
        <v>131</v>
      </c>
      <c r="D22" s="41" t="s">
        <v>132</v>
      </c>
      <c r="E22" s="41"/>
      <c r="F22" s="41" t="s">
        <v>58</v>
      </c>
      <c r="G22" s="46">
        <v>1</v>
      </c>
      <c r="H22" s="45">
        <v>3</v>
      </c>
      <c r="I22" s="63">
        <v>3</v>
      </c>
      <c r="J22" s="41"/>
      <c r="K22" s="2" t="s">
        <v>133</v>
      </c>
      <c r="L22" s="6"/>
    </row>
    <row r="23" spans="1:12" s="2" customFormat="1" ht="36" customHeight="1">
      <c r="A23" s="44"/>
      <c r="B23" s="41"/>
      <c r="C23" s="41"/>
      <c r="D23" s="41" t="s">
        <v>134</v>
      </c>
      <c r="E23" s="41"/>
      <c r="F23" s="41" t="s">
        <v>58</v>
      </c>
      <c r="G23" s="46">
        <v>1</v>
      </c>
      <c r="H23" s="45">
        <v>2</v>
      </c>
      <c r="I23" s="63">
        <v>2</v>
      </c>
      <c r="J23" s="41"/>
      <c r="L23" s="6"/>
    </row>
    <row r="24" spans="1:12" s="2" customFormat="1" ht="27.75" customHeight="1">
      <c r="A24" s="44"/>
      <c r="B24" s="41"/>
      <c r="C24" s="41"/>
      <c r="D24" s="41" t="s">
        <v>135</v>
      </c>
      <c r="E24" s="41"/>
      <c r="F24" s="41" t="s">
        <v>58</v>
      </c>
      <c r="G24" s="46">
        <v>1</v>
      </c>
      <c r="H24" s="45">
        <v>2</v>
      </c>
      <c r="I24" s="63">
        <v>2</v>
      </c>
      <c r="J24" s="41"/>
      <c r="L24" s="6"/>
    </row>
    <row r="25" spans="1:12" s="2" customFormat="1" ht="30" customHeight="1">
      <c r="A25" s="44"/>
      <c r="B25" s="41"/>
      <c r="C25" s="41"/>
      <c r="D25" s="41" t="s">
        <v>136</v>
      </c>
      <c r="E25" s="41"/>
      <c r="F25" s="41" t="s">
        <v>58</v>
      </c>
      <c r="G25" s="46">
        <v>1</v>
      </c>
      <c r="H25" s="45">
        <v>2</v>
      </c>
      <c r="I25" s="63">
        <v>2</v>
      </c>
      <c r="J25" s="41"/>
      <c r="L25" s="6"/>
    </row>
    <row r="26" spans="1:12" s="2" customFormat="1" ht="42" customHeight="1">
      <c r="A26" s="44"/>
      <c r="B26" s="41"/>
      <c r="C26" s="41"/>
      <c r="D26" s="41" t="s">
        <v>137</v>
      </c>
      <c r="E26" s="41"/>
      <c r="F26" s="41" t="s">
        <v>58</v>
      </c>
      <c r="G26" s="46">
        <v>1</v>
      </c>
      <c r="H26" s="45">
        <v>2</v>
      </c>
      <c r="I26" s="63">
        <v>2</v>
      </c>
      <c r="J26" s="41"/>
      <c r="L26" s="6"/>
    </row>
    <row r="27" spans="1:12" s="2" customFormat="1" ht="45.75" customHeight="1">
      <c r="A27" s="44"/>
      <c r="B27" s="41"/>
      <c r="C27" s="41"/>
      <c r="D27" s="41" t="s">
        <v>138</v>
      </c>
      <c r="E27" s="41"/>
      <c r="F27" s="41" t="s">
        <v>58</v>
      </c>
      <c r="G27" s="46">
        <v>1</v>
      </c>
      <c r="H27" s="45">
        <v>2</v>
      </c>
      <c r="I27" s="63">
        <v>2</v>
      </c>
      <c r="J27" s="41"/>
      <c r="L27" s="6"/>
    </row>
    <row r="28" spans="1:12" s="2" customFormat="1" ht="42" customHeight="1">
      <c r="A28" s="44"/>
      <c r="B28" s="41"/>
      <c r="C28" s="41"/>
      <c r="D28" s="41" t="s">
        <v>139</v>
      </c>
      <c r="E28" s="41"/>
      <c r="F28" s="41" t="s">
        <v>58</v>
      </c>
      <c r="G28" s="46">
        <v>1</v>
      </c>
      <c r="H28" s="45">
        <v>3</v>
      </c>
      <c r="I28" s="63">
        <v>3</v>
      </c>
      <c r="J28" s="41"/>
      <c r="L28" s="6"/>
    </row>
    <row r="29" spans="1:12" s="2" customFormat="1" ht="36.75" customHeight="1">
      <c r="A29" s="44"/>
      <c r="B29" s="41"/>
      <c r="C29" s="41" t="s">
        <v>140</v>
      </c>
      <c r="D29" s="41" t="s">
        <v>141</v>
      </c>
      <c r="E29" s="41"/>
      <c r="F29" s="46">
        <v>0.6</v>
      </c>
      <c r="G29" s="46">
        <v>0.67</v>
      </c>
      <c r="H29" s="45">
        <v>2</v>
      </c>
      <c r="I29" s="63">
        <v>2</v>
      </c>
      <c r="J29" s="42"/>
      <c r="K29" s="6" t="s">
        <v>142</v>
      </c>
      <c r="L29" s="6"/>
    </row>
    <row r="30" spans="1:13" s="2" customFormat="1" ht="36" customHeight="1">
      <c r="A30" s="44"/>
      <c r="B30" s="41"/>
      <c r="C30" s="41"/>
      <c r="D30" s="41" t="s">
        <v>143</v>
      </c>
      <c r="E30" s="41"/>
      <c r="F30" s="46">
        <v>0.6</v>
      </c>
      <c r="G30" s="46">
        <v>0.21</v>
      </c>
      <c r="H30" s="45">
        <v>2</v>
      </c>
      <c r="I30" s="63">
        <v>0.7</v>
      </c>
      <c r="J30" s="41"/>
      <c r="K30" s="6"/>
      <c r="L30" s="65" t="s">
        <v>144</v>
      </c>
      <c r="M30" s="6" t="s">
        <v>145</v>
      </c>
    </row>
    <row r="31" spans="1:13" s="2" customFormat="1" ht="54" customHeight="1">
      <c r="A31" s="44"/>
      <c r="B31" s="41"/>
      <c r="C31" s="41"/>
      <c r="D31" s="41" t="s">
        <v>146</v>
      </c>
      <c r="E31" s="41"/>
      <c r="F31" s="46">
        <v>0.6</v>
      </c>
      <c r="G31" s="46">
        <v>0.61</v>
      </c>
      <c r="H31" s="45">
        <v>2</v>
      </c>
      <c r="I31" s="63">
        <v>2</v>
      </c>
      <c r="J31" s="41"/>
      <c r="K31" s="6"/>
      <c r="L31" s="6" t="s">
        <v>147</v>
      </c>
      <c r="M31" s="6"/>
    </row>
    <row r="32" spans="1:13" s="2" customFormat="1" ht="39" customHeight="1">
      <c r="A32" s="44"/>
      <c r="B32" s="41"/>
      <c r="C32" s="41"/>
      <c r="D32" s="41" t="s">
        <v>148</v>
      </c>
      <c r="E32" s="41"/>
      <c r="F32" s="46">
        <v>0.6</v>
      </c>
      <c r="G32" s="46">
        <v>0.7</v>
      </c>
      <c r="H32" s="45">
        <v>2</v>
      </c>
      <c r="I32" s="63">
        <v>2</v>
      </c>
      <c r="J32" s="41"/>
      <c r="K32" s="6"/>
      <c r="L32" s="6" t="s">
        <v>149</v>
      </c>
      <c r="M32" s="6"/>
    </row>
    <row r="33" spans="1:13" s="2" customFormat="1" ht="39" customHeight="1">
      <c r="A33" s="44"/>
      <c r="B33" s="41"/>
      <c r="C33" s="41"/>
      <c r="D33" s="41" t="s">
        <v>150</v>
      </c>
      <c r="E33" s="41"/>
      <c r="F33" s="46">
        <v>0.6</v>
      </c>
      <c r="G33" s="46">
        <v>0.96</v>
      </c>
      <c r="H33" s="45">
        <v>2</v>
      </c>
      <c r="I33" s="63">
        <v>2</v>
      </c>
      <c r="J33" s="41"/>
      <c r="K33" s="6"/>
      <c r="L33" s="6" t="s">
        <v>151</v>
      </c>
      <c r="M33" s="6"/>
    </row>
    <row r="34" spans="1:13" s="2" customFormat="1" ht="60.75" customHeight="1">
      <c r="A34" s="44"/>
      <c r="B34" s="41"/>
      <c r="C34" s="41"/>
      <c r="D34" s="41" t="s">
        <v>152</v>
      </c>
      <c r="E34" s="41"/>
      <c r="F34" s="46">
        <v>1</v>
      </c>
      <c r="G34" s="46">
        <v>0.75</v>
      </c>
      <c r="H34" s="45">
        <v>2</v>
      </c>
      <c r="I34" s="63">
        <v>1.5</v>
      </c>
      <c r="J34" s="41"/>
      <c r="K34" s="6"/>
      <c r="L34" s="6" t="s">
        <v>153</v>
      </c>
      <c r="M34" s="6"/>
    </row>
    <row r="35" spans="1:12" s="2" customFormat="1" ht="33.75" customHeight="1">
      <c r="A35" s="47"/>
      <c r="B35" s="41"/>
      <c r="C35" s="41"/>
      <c r="D35" s="41" t="s">
        <v>154</v>
      </c>
      <c r="E35" s="41"/>
      <c r="F35" s="46">
        <v>0.6</v>
      </c>
      <c r="G35" s="46">
        <v>0.11</v>
      </c>
      <c r="H35" s="45">
        <v>2</v>
      </c>
      <c r="I35" s="63">
        <v>0.22</v>
      </c>
      <c r="J35" s="42"/>
      <c r="K35" s="6"/>
      <c r="L35" s="6" t="s">
        <v>155</v>
      </c>
    </row>
    <row r="36" spans="1:12" s="38" customFormat="1" ht="24">
      <c r="A36" s="48"/>
      <c r="B36" s="41"/>
      <c r="C36" s="41" t="s">
        <v>156</v>
      </c>
      <c r="D36" s="49" t="s">
        <v>157</v>
      </c>
      <c r="E36" s="49"/>
      <c r="F36" s="50" t="s">
        <v>158</v>
      </c>
      <c r="G36" s="51" t="s">
        <v>159</v>
      </c>
      <c r="H36" s="52">
        <v>4</v>
      </c>
      <c r="I36" s="66">
        <v>4</v>
      </c>
      <c r="J36" s="67"/>
      <c r="K36" s="68">
        <v>3</v>
      </c>
      <c r="L36" s="68"/>
    </row>
    <row r="37" spans="1:12" s="2" customFormat="1" ht="28.5">
      <c r="A37" s="53"/>
      <c r="B37" s="41"/>
      <c r="C37" s="41"/>
      <c r="D37" s="41" t="s">
        <v>160</v>
      </c>
      <c r="E37" s="41"/>
      <c r="F37" s="41" t="s">
        <v>79</v>
      </c>
      <c r="G37" s="46">
        <v>1</v>
      </c>
      <c r="H37" s="45">
        <v>4</v>
      </c>
      <c r="I37" s="63">
        <v>4</v>
      </c>
      <c r="J37" s="41"/>
      <c r="K37" s="6"/>
      <c r="L37" s="6"/>
    </row>
    <row r="38" spans="1:12" s="2" customFormat="1" ht="63.75" customHeight="1">
      <c r="A38" s="41"/>
      <c r="B38" s="54" t="s">
        <v>161</v>
      </c>
      <c r="C38" s="55" t="s">
        <v>162</v>
      </c>
      <c r="D38" s="44" t="s">
        <v>163</v>
      </c>
      <c r="E38" s="56"/>
      <c r="F38" s="41" t="s">
        <v>164</v>
      </c>
      <c r="G38" s="41" t="s">
        <v>164</v>
      </c>
      <c r="H38" s="45">
        <v>4</v>
      </c>
      <c r="I38" s="63">
        <v>4</v>
      </c>
      <c r="J38" s="41"/>
      <c r="K38" s="6"/>
      <c r="L38" s="6"/>
    </row>
    <row r="39" spans="1:12" s="2" customFormat="1" ht="63.75" customHeight="1">
      <c r="A39" s="41"/>
      <c r="B39" s="57"/>
      <c r="C39" s="57" t="s">
        <v>165</v>
      </c>
      <c r="D39" s="44" t="s">
        <v>166</v>
      </c>
      <c r="E39" s="56"/>
      <c r="F39" s="41" t="s">
        <v>167</v>
      </c>
      <c r="G39" s="41" t="s">
        <v>168</v>
      </c>
      <c r="H39" s="45">
        <v>4</v>
      </c>
      <c r="I39" s="63">
        <v>4</v>
      </c>
      <c r="J39" s="41"/>
      <c r="K39" s="6"/>
      <c r="L39" s="6"/>
    </row>
    <row r="40" spans="1:12" s="2" customFormat="1" ht="72.75" customHeight="1">
      <c r="A40" s="41"/>
      <c r="B40" s="57"/>
      <c r="C40" s="57"/>
      <c r="D40" s="58" t="s">
        <v>169</v>
      </c>
      <c r="E40" s="58"/>
      <c r="F40" s="41" t="s">
        <v>167</v>
      </c>
      <c r="G40" s="41" t="s">
        <v>168</v>
      </c>
      <c r="H40" s="45">
        <v>4</v>
      </c>
      <c r="I40" s="63">
        <v>4</v>
      </c>
      <c r="J40" s="41"/>
      <c r="K40" s="6"/>
      <c r="L40" s="6"/>
    </row>
    <row r="41" spans="1:12" s="2" customFormat="1" ht="52.5" customHeight="1">
      <c r="A41" s="41"/>
      <c r="B41" s="57"/>
      <c r="C41" s="57"/>
      <c r="D41" s="59" t="s">
        <v>170</v>
      </c>
      <c r="E41" s="60"/>
      <c r="F41" s="46" t="s">
        <v>164</v>
      </c>
      <c r="G41" s="46" t="s">
        <v>168</v>
      </c>
      <c r="H41" s="45">
        <v>4</v>
      </c>
      <c r="I41" s="63">
        <v>4</v>
      </c>
      <c r="J41" s="41"/>
      <c r="K41" s="6"/>
      <c r="L41" s="6"/>
    </row>
    <row r="42" spans="1:12" s="2" customFormat="1" ht="84" customHeight="1">
      <c r="A42" s="41"/>
      <c r="B42" s="55"/>
      <c r="C42" s="41" t="s">
        <v>171</v>
      </c>
      <c r="D42" s="61" t="s">
        <v>172</v>
      </c>
      <c r="E42" s="62"/>
      <c r="F42" s="46" t="s">
        <v>173</v>
      </c>
      <c r="G42" s="41" t="s">
        <v>168</v>
      </c>
      <c r="H42" s="45">
        <v>4</v>
      </c>
      <c r="I42" s="63">
        <v>4</v>
      </c>
      <c r="J42" s="41"/>
      <c r="K42" s="6"/>
      <c r="L42" s="6"/>
    </row>
    <row r="43" spans="1:12" s="2" customFormat="1" ht="14.25">
      <c r="A43" s="41"/>
      <c r="B43" s="41" t="s">
        <v>174</v>
      </c>
      <c r="C43" s="41" t="s">
        <v>175</v>
      </c>
      <c r="D43" s="41" t="s">
        <v>176</v>
      </c>
      <c r="E43" s="41"/>
      <c r="F43" s="46" t="s">
        <v>177</v>
      </c>
      <c r="G43" s="46">
        <v>0.9</v>
      </c>
      <c r="H43" s="63">
        <v>2.5</v>
      </c>
      <c r="I43" s="63">
        <f aca="true" t="shared" si="0" ref="I43:I46">H43</f>
        <v>2.5</v>
      </c>
      <c r="J43" s="41"/>
      <c r="K43" s="6"/>
      <c r="L43" s="6"/>
    </row>
    <row r="44" spans="1:12" s="2" customFormat="1" ht="27.75" customHeight="1">
      <c r="A44" s="41"/>
      <c r="B44" s="41"/>
      <c r="C44" s="41"/>
      <c r="D44" s="44" t="s">
        <v>178</v>
      </c>
      <c r="E44" s="56"/>
      <c r="F44" s="41" t="s">
        <v>177</v>
      </c>
      <c r="G44" s="46">
        <v>0.9</v>
      </c>
      <c r="H44" s="63">
        <v>2.5</v>
      </c>
      <c r="I44" s="63">
        <f t="shared" si="0"/>
        <v>2.5</v>
      </c>
      <c r="J44" s="41"/>
      <c r="K44" s="6"/>
      <c r="L44" s="6"/>
    </row>
    <row r="45" spans="1:12" s="2" customFormat="1" ht="14.25">
      <c r="A45" s="41"/>
      <c r="B45" s="41"/>
      <c r="C45" s="41"/>
      <c r="D45" s="44" t="s">
        <v>179</v>
      </c>
      <c r="E45" s="56"/>
      <c r="F45" s="46" t="s">
        <v>180</v>
      </c>
      <c r="G45" s="46" t="s">
        <v>181</v>
      </c>
      <c r="H45" s="63">
        <v>2.5</v>
      </c>
      <c r="I45" s="63">
        <f t="shared" si="0"/>
        <v>2.5</v>
      </c>
      <c r="J45" s="41"/>
      <c r="K45" s="6"/>
      <c r="L45" s="6"/>
    </row>
    <row r="46" spans="1:12" s="2" customFormat="1" ht="14.25">
      <c r="A46" s="41"/>
      <c r="B46" s="41"/>
      <c r="C46" s="41"/>
      <c r="D46" s="44" t="s">
        <v>182</v>
      </c>
      <c r="E46" s="56"/>
      <c r="F46" s="46" t="s">
        <v>183</v>
      </c>
      <c r="G46" s="46">
        <v>0.9</v>
      </c>
      <c r="H46" s="63">
        <v>2.5</v>
      </c>
      <c r="I46" s="63">
        <f t="shared" si="0"/>
        <v>2.5</v>
      </c>
      <c r="J46" s="41"/>
      <c r="K46" s="6"/>
      <c r="L46" s="6"/>
    </row>
    <row r="47" spans="1:11" s="2" customFormat="1" ht="14.25">
      <c r="A47" s="44" t="s">
        <v>184</v>
      </c>
      <c r="B47" s="64"/>
      <c r="C47" s="64"/>
      <c r="D47" s="64"/>
      <c r="E47" s="64"/>
      <c r="F47" s="64"/>
      <c r="G47" s="56"/>
      <c r="H47" s="41">
        <f>SUM(H15:H46)+I8</f>
        <v>100</v>
      </c>
      <c r="I47" s="69">
        <f>SUM(I15:I46)+J8</f>
        <v>76.58357293233082</v>
      </c>
      <c r="J47" s="70"/>
      <c r="K47" s="6"/>
    </row>
    <row r="48" spans="1:10" ht="14.25">
      <c r="A48" s="31"/>
      <c r="B48" s="31"/>
      <c r="C48" s="31"/>
      <c r="D48" s="31"/>
      <c r="E48" s="31"/>
      <c r="F48" s="31"/>
      <c r="G48" s="31"/>
      <c r="H48" s="31"/>
      <c r="I48" s="31"/>
      <c r="J48" s="31"/>
    </row>
    <row r="49" spans="1:10" ht="14.25">
      <c r="A49" s="5"/>
      <c r="B49" s="5"/>
      <c r="C49" s="5"/>
      <c r="D49" s="5"/>
      <c r="E49" s="5"/>
      <c r="F49" s="5"/>
      <c r="G49" s="5"/>
      <c r="H49" s="5"/>
      <c r="I49" s="5"/>
      <c r="J49" s="5"/>
    </row>
    <row r="50" spans="1:10" ht="52.5" customHeight="1">
      <c r="A50" s="5"/>
      <c r="B50" s="5"/>
      <c r="C50" s="5"/>
      <c r="D50" s="5"/>
      <c r="E50" s="5"/>
      <c r="F50" s="5"/>
      <c r="G50" s="5"/>
      <c r="H50" s="5"/>
      <c r="I50" s="5"/>
      <c r="J50" s="5"/>
    </row>
    <row r="51" spans="1:10" ht="14.25">
      <c r="A51" s="31"/>
      <c r="B51" s="31"/>
      <c r="C51" s="31"/>
      <c r="D51" s="31"/>
      <c r="E51" s="31"/>
      <c r="F51" s="31"/>
      <c r="G51" s="31"/>
      <c r="H51" s="31"/>
      <c r="I51" s="31"/>
      <c r="J51" s="31"/>
    </row>
    <row r="52" spans="1:10" ht="14.25">
      <c r="A52" s="31"/>
      <c r="B52" s="31"/>
      <c r="C52" s="31"/>
      <c r="D52" s="31"/>
      <c r="E52" s="31"/>
      <c r="F52" s="31"/>
      <c r="G52" s="31"/>
      <c r="H52" s="31"/>
      <c r="I52" s="31"/>
      <c r="J52" s="31"/>
    </row>
  </sheetData>
  <sheetProtection/>
  <mergeCells count="71">
    <mergeCell ref="A2:J2"/>
    <mergeCell ref="D3:E3"/>
    <mergeCell ref="A4:C4"/>
    <mergeCell ref="D4:E4"/>
    <mergeCell ref="G4:J4"/>
    <mergeCell ref="A5:C5"/>
    <mergeCell ref="D5:J5"/>
    <mergeCell ref="A6:C6"/>
    <mergeCell ref="D6:E6"/>
    <mergeCell ref="G6:J6"/>
    <mergeCell ref="F7:G7"/>
    <mergeCell ref="F8:G8"/>
    <mergeCell ref="F9:G9"/>
    <mergeCell ref="F10:G10"/>
    <mergeCell ref="F11:G11"/>
    <mergeCell ref="B12:E12"/>
    <mergeCell ref="F12:J12"/>
    <mergeCell ref="B13:E13"/>
    <mergeCell ref="F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K36:L36"/>
    <mergeCell ref="D37:E37"/>
    <mergeCell ref="D38:E38"/>
    <mergeCell ref="D39:E39"/>
    <mergeCell ref="D40:E40"/>
    <mergeCell ref="D41:E41"/>
    <mergeCell ref="D42:E42"/>
    <mergeCell ref="D43:E43"/>
    <mergeCell ref="D44:E44"/>
    <mergeCell ref="D45:E45"/>
    <mergeCell ref="D46:E46"/>
    <mergeCell ref="A47:G47"/>
    <mergeCell ref="A12:A13"/>
    <mergeCell ref="A14:A46"/>
    <mergeCell ref="B15:B37"/>
    <mergeCell ref="B38:B41"/>
    <mergeCell ref="B43:B46"/>
    <mergeCell ref="C15:C21"/>
    <mergeCell ref="C22:C28"/>
    <mergeCell ref="C29:C35"/>
    <mergeCell ref="C36:C37"/>
    <mergeCell ref="C39:C41"/>
    <mergeCell ref="C43:C46"/>
    <mergeCell ref="K15:K21"/>
    <mergeCell ref="K22:K28"/>
    <mergeCell ref="K29:K35"/>
    <mergeCell ref="M30:M34"/>
    <mergeCell ref="A7:C11"/>
    <mergeCell ref="A49:J5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tabSelected="1" zoomScaleSheetLayoutView="100" workbookViewId="0" topLeftCell="A1">
      <selection activeCell="M11" sqref="M11"/>
    </sheetView>
  </sheetViews>
  <sheetFormatPr defaultColWidth="9.00390625" defaultRowHeight="19.5" customHeight="1"/>
  <cols>
    <col min="1" max="1" width="5.140625" style="1" customWidth="1"/>
    <col min="2" max="2" width="11.28125" style="1" customWidth="1"/>
    <col min="3" max="3" width="11.421875" style="1" customWidth="1"/>
    <col min="4" max="4" width="15.57421875" style="3" customWidth="1"/>
    <col min="5" max="5" width="17.8515625" style="3" customWidth="1"/>
    <col min="6" max="6" width="13.8515625" style="1" customWidth="1"/>
    <col min="7" max="7" width="13.57421875" style="1" customWidth="1"/>
    <col min="8" max="9" width="11.421875" style="1" customWidth="1"/>
    <col min="10" max="10" width="17.57421875" style="1" customWidth="1"/>
    <col min="11" max="253" width="9.00390625" style="1" bestFit="1" customWidth="1"/>
    <col min="254" max="254" width="9.00390625" style="0" bestFit="1" customWidth="1"/>
  </cols>
  <sheetData>
    <row r="1" spans="1:10" s="1" customFormat="1" ht="27.75" customHeight="1">
      <c r="A1" s="4" t="s">
        <v>0</v>
      </c>
      <c r="B1" s="4"/>
      <c r="C1" s="5"/>
      <c r="D1" s="6"/>
      <c r="E1" s="6"/>
      <c r="F1" s="5"/>
      <c r="G1" s="5"/>
      <c r="H1" s="5"/>
      <c r="I1" s="5"/>
      <c r="J1" s="5"/>
    </row>
    <row r="2" spans="1:10" s="1" customFormat="1" ht="36" customHeight="1">
      <c r="A2" s="7" t="s">
        <v>185</v>
      </c>
      <c r="B2" s="7"/>
      <c r="C2" s="7"/>
      <c r="D2" s="7"/>
      <c r="E2" s="7"/>
      <c r="F2" s="7"/>
      <c r="G2" s="7"/>
      <c r="H2" s="7"/>
      <c r="I2" s="7"/>
      <c r="J2" s="7"/>
    </row>
    <row r="3" spans="1:10" s="1" customFormat="1" ht="21.75" customHeight="1">
      <c r="A3" s="8" t="s">
        <v>186</v>
      </c>
      <c r="B3" s="8"/>
      <c r="C3" s="8"/>
      <c r="D3" s="8"/>
      <c r="E3" s="8"/>
      <c r="F3" s="8"/>
      <c r="G3" s="8"/>
      <c r="H3" s="8"/>
      <c r="I3" s="8"/>
      <c r="J3" s="8"/>
    </row>
    <row r="4" spans="1:10" s="2" customFormat="1" ht="34.5" customHeight="1">
      <c r="A4" s="9" t="s">
        <v>3</v>
      </c>
      <c r="B4" s="9"/>
      <c r="C4" s="9"/>
      <c r="D4" s="9" t="s">
        <v>187</v>
      </c>
      <c r="E4" s="9"/>
      <c r="F4" s="9" t="s">
        <v>5</v>
      </c>
      <c r="G4" s="9"/>
      <c r="H4" s="9"/>
      <c r="I4" s="9"/>
      <c r="J4" s="9"/>
    </row>
    <row r="5" spans="1:10" s="2" customFormat="1" ht="34.5" customHeight="1">
      <c r="A5" s="9" t="s">
        <v>188</v>
      </c>
      <c r="B5" s="9"/>
      <c r="C5" s="9"/>
      <c r="D5" s="9" t="s">
        <v>8</v>
      </c>
      <c r="E5" s="9"/>
      <c r="F5" s="9"/>
      <c r="G5" s="9"/>
      <c r="H5" s="9"/>
      <c r="I5" s="9"/>
      <c r="J5" s="9"/>
    </row>
    <row r="6" spans="1:10" s="2" customFormat="1" ht="34.5" customHeight="1">
      <c r="A6" s="9" t="s">
        <v>9</v>
      </c>
      <c r="B6" s="9"/>
      <c r="C6" s="9"/>
      <c r="D6" s="9" t="s">
        <v>10</v>
      </c>
      <c r="E6" s="9"/>
      <c r="F6" s="9" t="s">
        <v>11</v>
      </c>
      <c r="G6" s="9" t="s">
        <v>189</v>
      </c>
      <c r="H6" s="9"/>
      <c r="I6" s="9"/>
      <c r="J6" s="9"/>
    </row>
    <row r="7" spans="1:10" s="2" customFormat="1" ht="30.75" customHeight="1">
      <c r="A7" s="9" t="s">
        <v>13</v>
      </c>
      <c r="B7" s="9"/>
      <c r="C7" s="9"/>
      <c r="D7" s="9"/>
      <c r="E7" s="9" t="s">
        <v>14</v>
      </c>
      <c r="F7" s="9" t="s">
        <v>15</v>
      </c>
      <c r="G7" s="9"/>
      <c r="H7" s="9" t="s">
        <v>16</v>
      </c>
      <c r="I7" s="9" t="s">
        <v>101</v>
      </c>
      <c r="J7" s="9" t="s">
        <v>102</v>
      </c>
    </row>
    <row r="8" spans="1:10" s="2" customFormat="1" ht="24.75" customHeight="1">
      <c r="A8" s="9"/>
      <c r="B8" s="9"/>
      <c r="C8" s="9"/>
      <c r="D8" s="9" t="s">
        <v>17</v>
      </c>
      <c r="E8" s="9">
        <v>117.2</v>
      </c>
      <c r="F8" s="9">
        <v>117.2</v>
      </c>
      <c r="G8" s="9"/>
      <c r="H8" s="10">
        <f>F8/E8</f>
        <v>1</v>
      </c>
      <c r="I8" s="9">
        <v>10</v>
      </c>
      <c r="J8" s="36">
        <v>10</v>
      </c>
    </row>
    <row r="9" spans="1:10" s="2" customFormat="1" ht="24.75" customHeight="1">
      <c r="A9" s="9"/>
      <c r="B9" s="9"/>
      <c r="C9" s="9"/>
      <c r="D9" s="9" t="s">
        <v>20</v>
      </c>
      <c r="E9" s="9">
        <v>57.2</v>
      </c>
      <c r="F9" s="9">
        <v>57.2</v>
      </c>
      <c r="G9" s="9"/>
      <c r="H9" s="9"/>
      <c r="I9" s="9"/>
      <c r="J9" s="36"/>
    </row>
    <row r="10" spans="1:10" s="2" customFormat="1" ht="24.75" customHeight="1">
      <c r="A10" s="9"/>
      <c r="B10" s="9"/>
      <c r="C10" s="9"/>
      <c r="D10" s="9" t="s">
        <v>190</v>
      </c>
      <c r="E10" s="9">
        <v>60</v>
      </c>
      <c r="F10" s="9">
        <v>60</v>
      </c>
      <c r="G10" s="9"/>
      <c r="H10" s="9"/>
      <c r="I10" s="9"/>
      <c r="J10" s="9"/>
    </row>
    <row r="11" spans="1:10" s="2" customFormat="1" ht="24.75" customHeight="1">
      <c r="A11" s="9"/>
      <c r="B11" s="9"/>
      <c r="C11" s="9"/>
      <c r="D11" s="9" t="s">
        <v>191</v>
      </c>
      <c r="E11" s="9"/>
      <c r="F11" s="9"/>
      <c r="G11" s="9"/>
      <c r="H11" s="9"/>
      <c r="I11" s="9"/>
      <c r="J11" s="9"/>
    </row>
    <row r="12" spans="1:10" s="2" customFormat="1" ht="27" customHeight="1">
      <c r="A12" s="9" t="s">
        <v>192</v>
      </c>
      <c r="B12" s="11" t="s">
        <v>24</v>
      </c>
      <c r="C12" s="11"/>
      <c r="D12" s="11"/>
      <c r="E12" s="11"/>
      <c r="F12" s="9" t="s">
        <v>25</v>
      </c>
      <c r="G12" s="9"/>
      <c r="H12" s="9"/>
      <c r="I12" s="9"/>
      <c r="J12" s="9"/>
    </row>
    <row r="13" spans="1:10" s="2" customFormat="1" ht="63" customHeight="1">
      <c r="A13" s="12"/>
      <c r="B13" s="13" t="s">
        <v>193</v>
      </c>
      <c r="C13" s="14"/>
      <c r="D13" s="15"/>
      <c r="E13" s="16"/>
      <c r="F13" s="17" t="s">
        <v>194</v>
      </c>
      <c r="G13" s="18"/>
      <c r="H13" s="18"/>
      <c r="I13" s="18"/>
      <c r="J13" s="18"/>
    </row>
    <row r="14" spans="1:10" s="2" customFormat="1" ht="28.5" customHeight="1">
      <c r="A14" s="19" t="s">
        <v>195</v>
      </c>
      <c r="B14" s="9" t="s">
        <v>196</v>
      </c>
      <c r="C14" s="9" t="s">
        <v>29</v>
      </c>
      <c r="D14" s="9" t="s">
        <v>30</v>
      </c>
      <c r="E14" s="9"/>
      <c r="F14" s="9" t="s">
        <v>31</v>
      </c>
      <c r="G14" s="9" t="s">
        <v>32</v>
      </c>
      <c r="H14" s="9" t="s">
        <v>101</v>
      </c>
      <c r="I14" s="9" t="s">
        <v>102</v>
      </c>
      <c r="J14" s="9" t="s">
        <v>33</v>
      </c>
    </row>
    <row r="15" spans="1:10" s="2" customFormat="1" ht="27.75" customHeight="1">
      <c r="A15" s="20"/>
      <c r="B15" s="21" t="s">
        <v>197</v>
      </c>
      <c r="C15" s="21" t="s">
        <v>198</v>
      </c>
      <c r="D15" s="9" t="s">
        <v>199</v>
      </c>
      <c r="E15" s="9"/>
      <c r="F15" s="9" t="s">
        <v>200</v>
      </c>
      <c r="G15" s="9" t="s">
        <v>200</v>
      </c>
      <c r="H15" s="22">
        <v>10</v>
      </c>
      <c r="I15" s="36">
        <v>10</v>
      </c>
      <c r="J15" s="9"/>
    </row>
    <row r="16" spans="1:10" s="2" customFormat="1" ht="30" customHeight="1">
      <c r="A16" s="20"/>
      <c r="B16" s="23"/>
      <c r="C16" s="23"/>
      <c r="D16" s="9" t="s">
        <v>201</v>
      </c>
      <c r="E16" s="9"/>
      <c r="F16" s="9" t="s">
        <v>180</v>
      </c>
      <c r="G16" s="9" t="s">
        <v>180</v>
      </c>
      <c r="H16" s="22">
        <v>10</v>
      </c>
      <c r="I16" s="36">
        <v>10</v>
      </c>
      <c r="J16" s="9"/>
    </row>
    <row r="17" spans="1:10" s="2" customFormat="1" ht="30" customHeight="1">
      <c r="A17" s="20"/>
      <c r="B17" s="23"/>
      <c r="C17" s="23"/>
      <c r="D17" s="9" t="s">
        <v>202</v>
      </c>
      <c r="E17" s="9"/>
      <c r="F17" s="9" t="s">
        <v>203</v>
      </c>
      <c r="G17" s="9" t="s">
        <v>203</v>
      </c>
      <c r="H17" s="22">
        <v>10</v>
      </c>
      <c r="I17" s="36">
        <v>10</v>
      </c>
      <c r="J17" s="9"/>
    </row>
    <row r="18" spans="1:10" s="2" customFormat="1" ht="24" customHeight="1">
      <c r="A18" s="20"/>
      <c r="B18" s="23"/>
      <c r="C18" s="23"/>
      <c r="D18" s="9" t="s">
        <v>204</v>
      </c>
      <c r="E18" s="9"/>
      <c r="F18" s="9" t="s">
        <v>203</v>
      </c>
      <c r="G18" s="9" t="s">
        <v>203</v>
      </c>
      <c r="H18" s="22">
        <v>10</v>
      </c>
      <c r="I18" s="36">
        <v>10</v>
      </c>
      <c r="J18" s="9"/>
    </row>
    <row r="19" spans="1:10" s="2" customFormat="1" ht="39" customHeight="1">
      <c r="A19" s="20"/>
      <c r="B19" s="9" t="s">
        <v>205</v>
      </c>
      <c r="C19" s="9" t="s">
        <v>206</v>
      </c>
      <c r="D19" s="9" t="s">
        <v>207</v>
      </c>
      <c r="E19" s="9"/>
      <c r="F19" s="9" t="s">
        <v>208</v>
      </c>
      <c r="G19" s="9" t="s">
        <v>209</v>
      </c>
      <c r="H19" s="22">
        <v>10</v>
      </c>
      <c r="I19" s="36">
        <v>10</v>
      </c>
      <c r="J19" s="9"/>
    </row>
    <row r="20" spans="1:10" s="2" customFormat="1" ht="45.75" customHeight="1">
      <c r="A20" s="20"/>
      <c r="B20" s="9"/>
      <c r="C20" s="9"/>
      <c r="D20" s="9" t="s">
        <v>210</v>
      </c>
      <c r="E20" s="9"/>
      <c r="F20" s="9" t="s">
        <v>211</v>
      </c>
      <c r="G20" s="9" t="s">
        <v>211</v>
      </c>
      <c r="H20" s="22">
        <v>10</v>
      </c>
      <c r="I20" s="36">
        <v>10</v>
      </c>
      <c r="J20" s="9"/>
    </row>
    <row r="21" spans="1:10" s="2" customFormat="1" ht="39" customHeight="1">
      <c r="A21" s="20"/>
      <c r="B21" s="12"/>
      <c r="C21" s="24" t="s">
        <v>212</v>
      </c>
      <c r="D21" s="25" t="s">
        <v>213</v>
      </c>
      <c r="E21" s="9"/>
      <c r="F21" s="9" t="s">
        <v>214</v>
      </c>
      <c r="G21" s="9" t="s">
        <v>214</v>
      </c>
      <c r="H21" s="22">
        <v>5</v>
      </c>
      <c r="I21" s="36">
        <v>5</v>
      </c>
      <c r="J21" s="9"/>
    </row>
    <row r="22" spans="1:10" s="2" customFormat="1" ht="40.5" customHeight="1">
      <c r="A22" s="20"/>
      <c r="B22" s="12"/>
      <c r="C22" s="24"/>
      <c r="D22" s="25" t="s">
        <v>215</v>
      </c>
      <c r="E22" s="9"/>
      <c r="F22" s="26" t="s">
        <v>216</v>
      </c>
      <c r="G22" s="26" t="s">
        <v>216</v>
      </c>
      <c r="H22" s="22">
        <v>5</v>
      </c>
      <c r="I22" s="36">
        <v>5</v>
      </c>
      <c r="J22" s="9"/>
    </row>
    <row r="23" spans="1:10" s="2" customFormat="1" ht="34.5" customHeight="1">
      <c r="A23" s="20"/>
      <c r="B23" s="9" t="s">
        <v>217</v>
      </c>
      <c r="C23" s="9" t="s">
        <v>218</v>
      </c>
      <c r="D23" s="9" t="s">
        <v>219</v>
      </c>
      <c r="E23" s="9"/>
      <c r="F23" s="27" t="s">
        <v>180</v>
      </c>
      <c r="G23" s="27" t="s">
        <v>180</v>
      </c>
      <c r="H23" s="22">
        <v>5</v>
      </c>
      <c r="I23" s="36">
        <v>5</v>
      </c>
      <c r="J23" s="9"/>
    </row>
    <row r="24" spans="1:10" s="2" customFormat="1" ht="34.5" customHeight="1">
      <c r="A24" s="20"/>
      <c r="B24" s="9"/>
      <c r="C24" s="9"/>
      <c r="D24" s="9" t="s">
        <v>220</v>
      </c>
      <c r="E24" s="9"/>
      <c r="F24" s="27" t="s">
        <v>183</v>
      </c>
      <c r="G24" s="27" t="s">
        <v>183</v>
      </c>
      <c r="H24" s="22">
        <v>5</v>
      </c>
      <c r="I24" s="36">
        <v>5</v>
      </c>
      <c r="J24" s="9"/>
    </row>
    <row r="25" spans="1:10" s="2" customFormat="1" ht="34.5" customHeight="1">
      <c r="A25" s="20"/>
      <c r="B25" s="9"/>
      <c r="C25" s="9"/>
      <c r="D25" s="28" t="s">
        <v>221</v>
      </c>
      <c r="E25" s="29"/>
      <c r="F25" s="27" t="s">
        <v>222</v>
      </c>
      <c r="G25" s="27" t="s">
        <v>222</v>
      </c>
      <c r="H25" s="22">
        <v>5</v>
      </c>
      <c r="I25" s="36">
        <v>5</v>
      </c>
      <c r="J25" s="9"/>
    </row>
    <row r="26" spans="1:10" s="2" customFormat="1" ht="34.5" customHeight="1">
      <c r="A26" s="30"/>
      <c r="B26" s="9"/>
      <c r="C26" s="9"/>
      <c r="D26" s="9" t="s">
        <v>223</v>
      </c>
      <c r="E26" s="9"/>
      <c r="F26" s="27" t="s">
        <v>177</v>
      </c>
      <c r="G26" s="27" t="s">
        <v>177</v>
      </c>
      <c r="H26" s="22">
        <v>5</v>
      </c>
      <c r="I26" s="36">
        <v>5</v>
      </c>
      <c r="J26" s="9"/>
    </row>
    <row r="27" spans="1:10" s="2" customFormat="1" ht="34.5" customHeight="1">
      <c r="A27" s="9" t="s">
        <v>224</v>
      </c>
      <c r="B27" s="9"/>
      <c r="C27" s="9"/>
      <c r="D27" s="9"/>
      <c r="E27" s="9"/>
      <c r="F27" s="9"/>
      <c r="G27" s="9"/>
      <c r="H27" s="9"/>
      <c r="I27" s="36">
        <f>SUM(I15:I26)+J8</f>
        <v>100</v>
      </c>
      <c r="J27" s="37"/>
    </row>
    <row r="28" spans="1:10" s="1" customFormat="1" ht="19.5" customHeight="1">
      <c r="A28" s="31"/>
      <c r="B28" s="31"/>
      <c r="C28" s="31"/>
      <c r="D28" s="32"/>
      <c r="E28" s="32"/>
      <c r="F28" s="31"/>
      <c r="G28" s="31"/>
      <c r="H28" s="31"/>
      <c r="I28" s="31"/>
      <c r="J28" s="31"/>
    </row>
    <row r="29" spans="1:10" s="1" customFormat="1" ht="19.5" customHeight="1" hidden="1">
      <c r="A29" s="33" t="s">
        <v>225</v>
      </c>
      <c r="B29" s="34"/>
      <c r="C29" s="34"/>
      <c r="D29" s="35"/>
      <c r="E29" s="35"/>
      <c r="F29" s="34"/>
      <c r="G29" s="34"/>
      <c r="H29" s="34"/>
      <c r="I29" s="34"/>
      <c r="J29" s="34"/>
    </row>
    <row r="30" spans="1:10" s="1" customFormat="1" ht="19.5" customHeight="1" hidden="1">
      <c r="A30" s="34"/>
      <c r="B30" s="34"/>
      <c r="C30" s="34"/>
      <c r="D30" s="35"/>
      <c r="E30" s="35"/>
      <c r="F30" s="34"/>
      <c r="G30" s="34"/>
      <c r="H30" s="34"/>
      <c r="I30" s="34"/>
      <c r="J30" s="34"/>
    </row>
    <row r="31" spans="1:10" s="1" customFormat="1" ht="19.5" customHeight="1">
      <c r="A31" s="31"/>
      <c r="B31" s="31"/>
      <c r="C31" s="31"/>
      <c r="D31" s="32"/>
      <c r="E31" s="32"/>
      <c r="F31" s="31"/>
      <c r="G31" s="31"/>
      <c r="H31" s="31"/>
      <c r="I31" s="31"/>
      <c r="J31" s="31"/>
    </row>
    <row r="32" spans="1:10" s="1" customFormat="1" ht="19.5" customHeight="1">
      <c r="A32" s="31"/>
      <c r="B32" s="31"/>
      <c r="C32" s="31"/>
      <c r="D32" s="32"/>
      <c r="E32" s="32"/>
      <c r="F32" s="31"/>
      <c r="G32" s="31"/>
      <c r="H32" s="31"/>
      <c r="I32" s="31"/>
      <c r="J32" s="31"/>
    </row>
  </sheetData>
  <sheetProtection/>
  <mergeCells count="45">
    <mergeCell ref="A1:B1"/>
    <mergeCell ref="A2:J2"/>
    <mergeCell ref="A3:J3"/>
    <mergeCell ref="A4:C4"/>
    <mergeCell ref="D4:E4"/>
    <mergeCell ref="G4:J4"/>
    <mergeCell ref="A5:C5"/>
    <mergeCell ref="D5:J5"/>
    <mergeCell ref="A6:C6"/>
    <mergeCell ref="D6:E6"/>
    <mergeCell ref="G6:J6"/>
    <mergeCell ref="F7:G7"/>
    <mergeCell ref="F8:G8"/>
    <mergeCell ref="F9:G9"/>
    <mergeCell ref="F10:G10"/>
    <mergeCell ref="F11:G11"/>
    <mergeCell ref="B12:E12"/>
    <mergeCell ref="F12:J12"/>
    <mergeCell ref="B13:E13"/>
    <mergeCell ref="F13:J13"/>
    <mergeCell ref="D14:E14"/>
    <mergeCell ref="D15:E15"/>
    <mergeCell ref="D16:E16"/>
    <mergeCell ref="D17:E17"/>
    <mergeCell ref="D18:E18"/>
    <mergeCell ref="D19:E19"/>
    <mergeCell ref="D20:E20"/>
    <mergeCell ref="D21:E21"/>
    <mergeCell ref="D22:E22"/>
    <mergeCell ref="D23:E23"/>
    <mergeCell ref="D24:E24"/>
    <mergeCell ref="D25:E25"/>
    <mergeCell ref="D26:E26"/>
    <mergeCell ref="A27:G27"/>
    <mergeCell ref="A12:A13"/>
    <mergeCell ref="A14:A26"/>
    <mergeCell ref="B15:B18"/>
    <mergeCell ref="B19:B22"/>
    <mergeCell ref="B23:B26"/>
    <mergeCell ref="C15:C18"/>
    <mergeCell ref="C19:C20"/>
    <mergeCell ref="C21:C22"/>
    <mergeCell ref="C23:C26"/>
    <mergeCell ref="A7:C11"/>
    <mergeCell ref="A29:J30"/>
  </mergeCells>
  <printOptions/>
  <pageMargins left="0.59" right="0" top="0.51" bottom="0.51" header="0.5" footer="0.43000000000000005"/>
  <pageSetup fitToHeight="0" fitToWidth="1" orientation="portrait"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Simone</cp:lastModifiedBy>
  <dcterms:created xsi:type="dcterms:W3CDTF">2020-03-28T15:31:06Z</dcterms:created>
  <dcterms:modified xsi:type="dcterms:W3CDTF">2022-03-22T10:00:55Z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2ACB8075649C4625856582B0A8F71A3D</vt:lpwstr>
  </property>
</Properties>
</file>